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35" windowWidth="18195" windowHeight="11310"/>
  </bookViews>
  <sheets>
    <sheet name="Shares Notification" sheetId="1" r:id="rId1"/>
  </sheets>
  <externalReferences>
    <externalReference r:id="rId2"/>
  </externalReferences>
  <definedNames>
    <definedName name="Codes">'Shares Notification'!$Q$2:$R$209</definedName>
    <definedName name="countries">[1]Validations!$B$3:$B$251</definedName>
    <definedName name="countryList">'Shares Notification'!$Q$2:$Q$209</definedName>
    <definedName name="notifOutput">'Shares Notification'!$A$39</definedName>
    <definedName name="notStatus">'Shares Notification'!$T$1:$T$4</definedName>
    <definedName name="regNotif">'Shares Notification'!$A$2</definedName>
    <definedName name="statusLookup">'Shares Notification'!$T$1:$U$4</definedName>
    <definedName name="testCell">'Shares Notification'!$A$1</definedName>
  </definedNames>
  <calcPr calcId="145621"/>
</workbook>
</file>

<file path=xl/calcChain.xml><?xml version="1.0" encoding="utf-8"?>
<calcChain xmlns="http://schemas.openxmlformats.org/spreadsheetml/2006/main">
  <c r="D20" i="1" l="1"/>
  <c r="K12" i="1" l="1"/>
  <c r="F24" i="1" l="1"/>
  <c r="A39" i="1" s="1"/>
  <c r="C21" i="1"/>
  <c r="C25" i="1" l="1"/>
  <c r="C29" i="1" l="1"/>
  <c r="E29" i="1" l="1"/>
  <c r="G25" i="1" s="1"/>
  <c r="C13" i="1"/>
  <c r="K6" i="1" l="1"/>
</calcChain>
</file>

<file path=xl/sharedStrings.xml><?xml version="1.0" encoding="utf-8"?>
<sst xmlns="http://schemas.openxmlformats.org/spreadsheetml/2006/main" count="440" uniqueCount="438">
  <si>
    <t>AFGHANISTAN</t>
  </si>
  <si>
    <t>AF</t>
  </si>
  <si>
    <t>ÅLAND ISLANDS</t>
  </si>
  <si>
    <t>AX</t>
  </si>
  <si>
    <t>ALBANIA</t>
  </si>
  <si>
    <t>AL</t>
  </si>
  <si>
    <t>AMERICAN SAMOA</t>
  </si>
  <si>
    <t>AS</t>
  </si>
  <si>
    <t>ANDORRA</t>
  </si>
  <si>
    <t>AD</t>
  </si>
  <si>
    <t>ANGOLA</t>
  </si>
  <si>
    <t>AO</t>
  </si>
  <si>
    <t>ANTIGUA AND BARBUDA</t>
  </si>
  <si>
    <t>AG</t>
  </si>
  <si>
    <t>ARGENTINA</t>
  </si>
  <si>
    <t>AR</t>
  </si>
  <si>
    <t>ARMENIA</t>
  </si>
  <si>
    <t>AM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</si>
  <si>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</si>
  <si>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</si>
  <si>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</si>
  <si>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</si>
  <si>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</si>
  <si>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</si>
  <si>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</si>
  <si>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</si>
  <si>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CÔTE D'IVOIRE</t>
  </si>
  <si>
    <t>CI</t>
  </si>
  <si>
    <t>CROATIA</t>
  </si>
  <si>
    <t>HR</t>
  </si>
  <si>
    <t>CUBA</t>
  </si>
  <si>
    <t>CU</t>
  </si>
  <si>
    <t>CURAÇAO</t>
  </si>
  <si>
    <t>CW</t>
  </si>
  <si>
    <t>CYPRUS</t>
  </si>
  <si>
    <t>CY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</si>
  <si>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</si>
  <si>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</si>
  <si>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</si>
  <si>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</si>
  <si>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</si>
  <si>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</si>
  <si>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</si>
  <si>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</si>
  <si>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</si>
  <si>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</si>
  <si>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</si>
  <si>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</si>
  <si>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</si>
  <si>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</si>
  <si>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</si>
  <si>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</si>
  <si>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</si>
  <si>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</si>
  <si>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</si>
  <si>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</si>
  <si>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</si>
  <si>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</si>
  <si>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</si>
  <si>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</si>
  <si>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</si>
  <si>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</si>
  <si>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</si>
  <si>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</si>
  <si>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</si>
  <si>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</si>
  <si>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</si>
  <si>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</si>
  <si>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</si>
  <si>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</si>
  <si>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</si>
  <si>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</si>
  <si>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</si>
  <si>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</si>
  <si>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</si>
  <si>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</si>
  <si>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</si>
  <si>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</si>
  <si>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</si>
  <si>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</si>
  <si>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</si>
  <si>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</si>
  <si>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</si>
  <si>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</si>
  <si>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</si>
  <si>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</si>
  <si>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</si>
  <si>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</si>
  <si>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</si>
  <si>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</si>
  <si>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</si>
  <si>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</si>
  <si>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</si>
  <si>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</si>
  <si>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</si>
  <si>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</si>
  <si>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</si>
  <si>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</si>
  <si>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</si>
  <si>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</si>
  <si>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</si>
  <si>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</si>
  <si>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</si>
  <si>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</si>
  <si>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</si>
  <si>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</si>
  <si>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</si>
  <si>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</si>
  <si>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</si>
  <si>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</si>
  <si>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</si>
  <si>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</si>
  <si>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</si>
  <si>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</si>
  <si>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</si>
  <si>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</si>
  <si>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</si>
  <si>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</si>
  <si>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</si>
  <si>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</si>
  <si>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</si>
  <si>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</si>
  <si>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</si>
  <si>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</si>
  <si>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</si>
  <si>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</si>
  <si>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</si>
  <si>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</si>
  <si>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</si>
  <si>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</si>
  <si>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</si>
  <si>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</si>
  <si>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</si>
  <si>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</si>
  <si>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</si>
  <si>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</si>
  <si>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</si>
  <si>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</si>
  <si>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</si>
  <si>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</si>
  <si>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</si>
  <si>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</si>
  <si>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</si>
  <si>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</si>
  <si>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</si>
  <si>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</si>
  <si>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</si>
  <si>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</si>
  <si>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</si>
  <si>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</si>
  <si>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</si>
  <si>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</si>
  <si>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</si>
  <si>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</si>
  <si>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</si>
  <si>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</si>
  <si>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</si>
  <si>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</si>
  <si>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</si>
  <si>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</si>
  <si>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</si>
  <si>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</si>
  <si>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</si>
  <si>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</si>
  <si>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</si>
  <si>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</si>
  <si>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</si>
  <si>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</si>
  <si>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</si>
  <si>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</si>
  <si>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</si>
  <si>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</si>
  <si>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</si>
  <si>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</si>
  <si>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</si>
  <si>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</si>
  <si>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</si>
  <si>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</si>
  <si>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</si>
  <si>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</si>
  <si>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</si>
  <si>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</si>
  <si>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</si>
  <si>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</si>
  <si>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</si>
  <si>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</si>
  <si>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</si>
  <si>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</si>
  <si>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</si>
  <si>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</si>
  <si>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</si>
  <si>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</si>
  <si>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</si>
  <si>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</si>
  <si>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</si>
  <si>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</si>
  <si>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</si>
  <si>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</si>
  <si>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</si>
  <si>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</si>
  <si>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</si>
  <si>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</si>
  <si>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</si>
  <si>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</si>
  <si>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</si>
  <si>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</si>
  <si>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</si>
  <si>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</si>
  <si>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</si>
  <si>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</si>
  <si>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</si>
  <si>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</si>
  <si>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</si>
  <si>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</si>
  <si>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</si>
  <si>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</si>
  <si>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</si>
  <si>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</si>
  <si>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</si>
  <si>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</si>
  <si>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</si>
  <si>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</si>
  <si>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</si>
  <si>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</si>
  <si>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</si>
  <si>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</si>
  <si>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</si>
  <si>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</si>
  <si>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</si>
  <si>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</si>
  <si>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</si>
  <si>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</si>
  <si>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</si>
  <si>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</si>
  <si>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</si>
  <si>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</si>
  <si>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</si>
  <si>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</si>
  <si>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</si>
  <si>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</si>
  <si>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</si>
  <si>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</si>
  <si>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</si>
  <si>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</si>
  <si>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</si>
  <si>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</si>
  <si>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</si>
  <si>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</si>
  <si>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</si>
  <si>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</si>
  <si>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</si>
  <si>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</si>
  <si>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</si>
  <si>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</si>
  <si>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</si>
  <si>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</si>
  <si>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</si>
  <si>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</si>
  <si>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</si>
  <si>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</si>
  <si>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</si>
  <si>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</si>
  <si>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</si>
  <si>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</si>
  <si>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</si>
  <si>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</si>
  <si>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</si>
  <si>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</si>
  <si>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</si>
  <si>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</si>
  <si>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</si>
  <si>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</si>
  <si>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</si>
  <si>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</si>
  <si>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</si>
  <si>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</si>
  <si>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ROMANIA</t>
  </si>
  <si>
    <t>RO</t>
  </si>
  <si>
    <t>RUSSIAN FEDERATION</t>
  </si>
  <si>
    <t>RU</t>
  </si>
  <si>
    <t>RWANDA</t>
  </si>
  <si>
    <t>RW</t>
  </si>
  <si>
    <t>SAINT BARTHÉLEMY</t>
  </si>
  <si>
    <t>BL</t>
  </si>
  <si>
    <t>SAINT HELENA, ASCENSION AND TRISTAN DA CUNHA</t>
  </si>
  <si>
    <t>SH</t>
  </si>
  <si>
    <t>SAINT KITTS AND NEVIS</t>
  </si>
  <si>
    <t>KN</t>
  </si>
  <si>
    <t>SAINT LUCIA</t>
  </si>
  <si>
    <t>LC</t>
  </si>
  <si>
    <t>SAINT MARTIN (FRENCH PART)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</si>
  <si>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</si>
  <si>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</si>
  <si>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</si>
  <si>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</si>
  <si>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</si>
  <si>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</si>
  <si>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</si>
  <si>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</si>
  <si>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</si>
  <si>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</si>
  <si>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</si>
  <si>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</si>
  <si>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</si>
  <si>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</si>
  <si>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</si>
  <si>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</si>
  <si>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</si>
  <si>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</si>
  <si>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</si>
  <si>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</si>
  <si>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</si>
  <si>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</si>
  <si>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</si>
  <si>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SINT MAARTEN (DUTCH PART)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</si>
  <si>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</si>
  <si>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</si>
  <si>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</si>
  <si>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</si>
  <si>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</si>
  <si>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</si>
  <si>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</si>
  <si>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</si>
  <si>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</si>
  <si>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</si>
  <si>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</si>
  <si>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</si>
  <si>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</si>
  <si>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</si>
  <si>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</si>
  <si>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</si>
  <si>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</si>
  <si>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</si>
  <si>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</si>
  <si>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</si>
  <si>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</si>
  <si>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</si>
  <si>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</si>
  <si>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</si>
  <si>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</si>
  <si>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</si>
  <si>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</si>
  <si>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</si>
  <si>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</si>
  <si>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</si>
  <si>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</si>
  <si>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</si>
  <si>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</si>
  <si>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</si>
  <si>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</si>
  <si>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</si>
  <si>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</si>
  <si>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</si>
  <si>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</si>
  <si>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</si>
  <si>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</si>
  <si>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</si>
  <si>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</si>
  <si>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</si>
  <si>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</si>
  <si>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</si>
  <si>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</si>
  <si>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</si>
  <si>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</si>
  <si>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</si>
  <si>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</si>
  <si>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</si>
  <si>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</si>
  <si>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</si>
  <si>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</si>
  <si>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</si>
  <si>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</si>
  <si>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</si>
  <si>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</si>
  <si>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</si>
  <si>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</si>
  <si>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</si>
  <si>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</si>
  <si>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</si>
  <si>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</si>
  <si>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</si>
  <si>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</si>
  <si>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</si>
  <si>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</si>
  <si>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</si>
  <si>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</si>
  <si>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</si>
  <si>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</si>
  <si>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</si>
  <si>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</si>
  <si>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</si>
  <si>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</si>
  <si>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</si>
  <si>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</si>
  <si>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VENEZUELA, BOLIVARIAN REPUBLIC OF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</si>
  <si>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</si>
  <si>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</si>
  <si>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</si>
  <si>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</si>
  <si>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</si>
  <si>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</si>
  <si>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</si>
  <si>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</si>
  <si>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</si>
  <si>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</si>
  <si>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</si>
  <si>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</si>
  <si>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</si>
  <si>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</si>
  <si>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</si>
  <si>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</si>
  <si>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</si>
  <si>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Position Holder Details</t>
  </si>
  <si>
    <t>Short Selling Notification</t>
  </si>
  <si>
    <t>Notification Details</t>
  </si>
  <si>
    <t>Notification Type</t>
  </si>
  <si>
    <t>Position Date (yyyy-mm-dd)</t>
  </si>
  <si>
    <t>This form is to be used by registered Reporting Persons to submit Short Selling position notifications on behalf of a Position Holder. Following notification the reporting person will be issued with a unique Submission Reference Number.</t>
  </si>
  <si>
    <t>Comments</t>
  </si>
  <si>
    <t>SSRV0.1</t>
  </si>
  <si>
    <t>Select from dropdown</t>
  </si>
  <si>
    <t>or</t>
  </si>
  <si>
    <t>Notification of a Net Short Position in Sovereign Debt/Uncovered Sovereign Credit Default Swaps</t>
  </si>
  <si>
    <t>Sovereign Debt / Uncovered Sovereign Credit Default Swap Notification</t>
  </si>
  <si>
    <t>Issuer Code and Full Name</t>
  </si>
  <si>
    <t>Equivalent Nominal Amount</t>
  </si>
  <si>
    <t>GB - United Kingdom of Great Britain and Northern Ireland</t>
  </si>
  <si>
    <r>
      <rPr>
        <b/>
        <sz val="10"/>
        <color theme="1"/>
        <rFont val="Arial"/>
        <family val="2"/>
      </rPr>
      <t>Correct a Notification</t>
    </r>
    <r>
      <rPr>
        <sz val="10"/>
        <color theme="1"/>
        <rFont val="Arial"/>
        <family val="2"/>
      </rPr>
      <t/>
    </r>
  </si>
  <si>
    <t>notif</t>
  </si>
  <si>
    <t>Delete a Notification</t>
  </si>
  <si>
    <r>
      <t xml:space="preserve">Submission Reference Number
</t>
    </r>
    <r>
      <rPr>
        <sz val="8"/>
        <color theme="1"/>
        <rFont val="Arial"/>
        <family val="2"/>
      </rPr>
      <t>(of submission to be corrected/deleted)</t>
    </r>
  </si>
  <si>
    <t>Full Company Name of Position Holder (if Firm)</t>
  </si>
  <si>
    <t>First Name (if Individual)</t>
  </si>
  <si>
    <t>Surname (if Individual)</t>
  </si>
  <si>
    <t>Link to FCA Short Selling Webpages</t>
  </si>
  <si>
    <t>EUR</t>
  </si>
  <si>
    <r>
      <rPr>
        <b/>
        <sz val="10"/>
        <color theme="1"/>
        <rFont val="Arial"/>
        <family val="2"/>
      </rPr>
      <t>Submit a Notification</t>
    </r>
    <r>
      <rPr>
        <sz val="10"/>
        <color theme="1"/>
        <rFont val="Arial"/>
        <family val="2"/>
      </rPr>
      <t/>
    </r>
  </si>
  <si>
    <r>
      <t>Position Holder ID</t>
    </r>
    <r>
      <rPr>
        <sz val="8"/>
        <rFont val="Arial"/>
        <family val="2"/>
      </rPr>
      <t xml:space="preserve"> (as provided by FCA)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</si>
</sst>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81012F"/>
      <name val="Arial"/>
      <family val="2"/>
    </font>
    <font>
      <b/>
      <sz val="12"/>
      <color theme="0"/>
      <name val="Arial"/>
      <family val="2"/>
    </font>
    <font>
      <sz val="28"/>
      <color rgb="FF81012F"/>
      <name val="Arial"/>
      <family val="2"/>
    </font>
    <font>
      <i/>
      <sz val="8"/>
      <color rgb="FFFF0000"/>
      <name val="Arial"/>
      <family val="2"/>
    </font>
    <font>
      <b/>
      <sz val="12"/>
      <color rgb="FF81012F"/>
      <name val="Arial"/>
      <family val="2"/>
    </font>
    <font>
      <sz val="8"/>
      <name val="Arial"/>
      <family val="2"/>
    </font>
    <font>
      <b/>
      <i/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6"/>
      <color rgb="FF00B05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rgb="FF81012F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1012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81012F"/>
      </left>
      <right/>
      <top style="medium">
        <color rgb="FF81012F"/>
      </top>
      <bottom/>
      <diagonal/>
    </border>
    <border>
      <left style="medium">
        <color rgb="FF81012F"/>
      </left>
      <right/>
      <top/>
      <bottom style="medium">
        <color rgb="FF81012F"/>
      </bottom>
      <diagonal/>
    </border>
    <border>
      <left/>
      <right style="medium">
        <color rgb="FF81012F"/>
      </right>
      <top style="medium">
        <color rgb="FF81012F"/>
      </top>
      <bottom/>
      <diagonal/>
    </border>
    <border>
      <left/>
      <right style="medium">
        <color rgb="FF81012F"/>
      </right>
      <top/>
      <bottom style="medium">
        <color rgb="FF81012F"/>
      </bottom>
      <diagonal/>
    </border>
  </borders>
  <cellStyleXfs count="3">
    <xf numFmtId="0" fontId="0" fillId="0" borderId="0"/>
    <xf numFmtId="10" fontId="1" fillId="0" borderId="2" applyBorder="0">
      <alignment horizontal="center"/>
      <protection locked="0"/>
    </xf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9" xfId="0" applyBorder="1"/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/>
    <xf numFmtId="10" fontId="0" fillId="0" borderId="0" xfId="0" applyNumberFormat="1"/>
    <xf numFmtId="0" fontId="0" fillId="0" borderId="0" xfId="0" applyAlignment="1">
      <alignment wrapText="1"/>
    </xf>
    <xf numFmtId="0" fontId="0" fillId="0" borderId="0" xfId="0" applyProtection="1"/>
    <xf numFmtId="2" fontId="0" fillId="0" borderId="0" xfId="0" applyNumberFormat="1" applyBorder="1" applyAlignment="1" applyProtection="1"/>
    <xf numFmtId="0" fontId="20" fillId="0" borderId="0" xfId="0" applyFont="1" applyAlignment="1">
      <alignment horizontal="right" vertical="center"/>
    </xf>
    <xf numFmtId="0" fontId="6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wrapText="1"/>
    </xf>
    <xf numFmtId="3" fontId="0" fillId="0" borderId="2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9" fillId="0" borderId="0" xfId="2" applyFont="1" applyAlignment="1" applyProtection="1">
      <alignment horizontal="center" wrapText="1"/>
      <protection locked="0"/>
    </xf>
    <xf numFmtId="0" fontId="15" fillId="3" borderId="2" xfId="0" applyFont="1" applyFill="1" applyBorder="1" applyAlignment="1" applyProtection="1">
      <alignment horizontal="left" vertical="top"/>
    </xf>
    <xf numFmtId="0" fontId="15" fillId="3" borderId="3" xfId="0" applyFont="1" applyFill="1" applyBorder="1" applyAlignment="1" applyProtection="1">
      <alignment horizontal="left" vertical="top"/>
    </xf>
    <xf numFmtId="0" fontId="15" fillId="3" borderId="4" xfId="0" applyFont="1" applyFill="1" applyBorder="1" applyAlignment="1" applyProtection="1">
      <alignment horizontal="left" vertical="top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</cellXfs>
  <cellStyles count="3">
    <cellStyle name="Hyperlink" xfId="2" builtinId="8"/>
    <cellStyle name="Normal" xfId="0" builtinId="0"/>
    <cellStyle name="Style 1" xfId="1"/>
  </cellStyles>
  <dxfs count="6">
    <dxf>
      <fill>
        <patternFill>
          <bgColor theme="0" tint="-0.24994659260841701"/>
        </patternFill>
      </fill>
    </dxf>
    <dxf>
      <font>
        <b val="0"/>
        <i/>
        <color theme="0" tint="-0.34998626667073579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8101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66675</xdr:rowOff>
    </xdr:from>
    <xdr:to>
      <xdr:col>2</xdr:col>
      <xdr:colOff>2100453</xdr:colOff>
      <xdr:row>3</xdr:row>
      <xdr:rowOff>297942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66675"/>
          <a:ext cx="1709928" cy="1078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lates/SSR%20Public%20-%20Net%20Short%20Position%20Shares%20v0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Public Excerpt"/>
      <sheetName val="Validations"/>
    </sheetNames>
    <sheetDataSet>
      <sheetData sheetId="0"/>
      <sheetData sheetId="1"/>
      <sheetData sheetId="2">
        <row r="3">
          <cell r="B3" t="str">
            <v>AFGHANISTAN</v>
          </cell>
        </row>
        <row r="4">
          <cell r="B4" t="str">
            <v>ÅLAND ISLANDS</v>
          </cell>
        </row>
        <row r="5">
          <cell r="B5" t="str">
            <v>ALBANIA</v>
          </cell>
        </row>
        <row r="6">
          <cell r="B6" t="str">
            <v>ALGERIA</v>
          </cell>
        </row>
        <row r="7">
          <cell r="B7" t="str">
            <v>AMERICAN SAMOA</v>
          </cell>
        </row>
        <row r="8">
          <cell r="B8" t="str">
            <v>ANDORRA</v>
          </cell>
        </row>
        <row r="9">
          <cell r="B9" t="str">
            <v>ANGOLA</v>
          </cell>
        </row>
        <row r="10">
          <cell r="B10" t="str">
            <v>ANGUILLA</v>
          </cell>
        </row>
        <row r="11">
          <cell r="B11" t="str">
            <v>ANTARCTICA</v>
          </cell>
        </row>
        <row r="12">
          <cell r="B12" t="str">
            <v>ANTIGUA AND BARBUDA</v>
          </cell>
        </row>
        <row r="13">
          <cell r="B13" t="str">
            <v>ARGENTINA</v>
          </cell>
        </row>
        <row r="14">
          <cell r="B14" t="str">
            <v>ARMENIA</v>
          </cell>
        </row>
        <row r="15">
          <cell r="B15" t="str">
            <v>ARUBA</v>
          </cell>
        </row>
        <row r="16">
          <cell r="B16" t="str">
            <v>AUSTRALIA</v>
          </cell>
        </row>
        <row r="17">
          <cell r="B17" t="str">
            <v>AUSTRIA</v>
          </cell>
        </row>
        <row r="18">
          <cell r="B18" t="str">
            <v>AZERBAIJAN</v>
          </cell>
        </row>
        <row r="19">
          <cell r="B19" t="str">
            <v>BAHAMAS</v>
          </cell>
        </row>
        <row r="20">
          <cell r="B20" t="str">
            <v>BAHRAIN</v>
          </cell>
        </row>
        <row r="21">
          <cell r="B21" t="str">
            <v>BANGLADESH</v>
          </cell>
        </row>
        <row r="22">
          <cell r="B22" t="str">
            <v>BARBADOS</v>
          </cell>
        </row>
        <row r="23">
          <cell r="B23" t="str">
            <v>BELARUS</v>
          </cell>
        </row>
        <row r="24">
          <cell r="B24" t="str">
            <v>BELGIUM</v>
          </cell>
        </row>
        <row r="25">
          <cell r="B25" t="str">
            <v>BELIZE</v>
          </cell>
        </row>
        <row r="26">
          <cell r="B26" t="str">
            <v>BENIN</v>
          </cell>
        </row>
        <row r="27">
          <cell r="B27" t="str">
            <v>BERMUDA</v>
          </cell>
        </row>
        <row r="28">
          <cell r="B28" t="str">
            <v>BHUTAN</v>
          </cell>
        </row>
        <row r="29">
          <cell r="B29" t="str">
            <v>BOLIVIA, PLURINATIONAL STATE OF</v>
          </cell>
        </row>
        <row r="30">
          <cell r="B30" t="str">
            <v>BONAIRE, SINT EUSTATIUS AND SABA</v>
          </cell>
        </row>
        <row r="31">
          <cell r="B31" t="str">
            <v>BOSNIA AND HERZEGOVINA</v>
          </cell>
        </row>
        <row r="32">
          <cell r="B32" t="str">
            <v>BOTSWANA</v>
          </cell>
        </row>
        <row r="33">
          <cell r="B33" t="str">
            <v>BOUVET ISLAND</v>
          </cell>
        </row>
        <row r="34">
          <cell r="B34" t="str">
            <v>BRAZIL</v>
          </cell>
        </row>
        <row r="35">
          <cell r="B35" t="str">
            <v>BRITISH INDIAN OCEAN TERRITORY</v>
          </cell>
        </row>
        <row r="36">
          <cell r="B36" t="str">
            <v>BRUNEI DARUSSALAM</v>
          </cell>
        </row>
        <row r="37">
          <cell r="B37" t="str">
            <v>BULGARIA</v>
          </cell>
        </row>
        <row r="38">
          <cell r="B38" t="str">
            <v>BURKINA FASO</v>
          </cell>
        </row>
        <row r="39">
          <cell r="B39" t="str">
            <v>BURUNDI</v>
          </cell>
        </row>
        <row r="40">
          <cell r="B40" t="str">
            <v>CAMBODIA</v>
          </cell>
        </row>
        <row r="41">
          <cell r="B41" t="str">
            <v>CAMEROON</v>
          </cell>
        </row>
        <row r="42">
          <cell r="B42" t="str">
            <v>CANADA</v>
          </cell>
        </row>
        <row r="43">
          <cell r="B43" t="str">
            <v>CAPE VERDE</v>
          </cell>
        </row>
        <row r="44">
          <cell r="B44" t="str">
            <v>CAYMAN ISLANDS</v>
          </cell>
        </row>
        <row r="45">
          <cell r="B45" t="str">
            <v>CENTRAL AFRICAN REPUBLIC</v>
          </cell>
        </row>
        <row r="46">
          <cell r="B46" t="str">
            <v>CHAD</v>
          </cell>
        </row>
        <row r="47">
          <cell r="B47" t="str">
            <v>CHILE</v>
          </cell>
        </row>
        <row r="48">
          <cell r="B48" t="str">
            <v>CHINA</v>
          </cell>
        </row>
        <row r="49">
          <cell r="B49" t="str">
            <v>CHRISTMAS ISLAND</v>
          </cell>
        </row>
        <row r="50">
          <cell r="B50" t="str">
            <v>COCOS (KEELING) ISLANDS</v>
          </cell>
        </row>
        <row r="51">
          <cell r="B51" t="str">
            <v>COLOMBIA</v>
          </cell>
        </row>
        <row r="52">
          <cell r="B52" t="str">
            <v>COMOROS</v>
          </cell>
        </row>
        <row r="53">
          <cell r="B53" t="str">
            <v>CONGO</v>
          </cell>
        </row>
        <row r="54">
          <cell r="B54" t="str">
            <v>CONGO, THE DEMOCRATIC REPUBLIC OF THE</v>
          </cell>
        </row>
        <row r="55">
          <cell r="B55" t="str">
            <v>COOK ISLANDS</v>
          </cell>
        </row>
        <row r="56">
          <cell r="B56" t="str">
            <v>COSTA RICA</v>
          </cell>
        </row>
        <row r="57">
          <cell r="B57" t="str">
            <v>CÔTE D'IVOIRE</v>
          </cell>
        </row>
        <row r="58">
          <cell r="B58" t="str">
            <v>CROATIA</v>
          </cell>
        </row>
        <row r="59">
          <cell r="B59" t="str">
            <v>CUBA</v>
          </cell>
        </row>
        <row r="60">
          <cell r="B60" t="str">
            <v>CURAÇAO</v>
          </cell>
        </row>
        <row r="61">
          <cell r="B61" t="str">
            <v>CYPRUS</v>
          </cell>
        </row>
        <row r="62">
          <cell r="B62" t="str">
            <v>CZECH REPUBLIC</v>
          </cell>
        </row>
        <row r="63">
          <cell r="B63" t="str">
            <v>DENMARK</v>
          </cell>
        </row>
        <row r="64">
          <cell r="B64" t="str">
            <v>DJIBOUTI</v>
          </cell>
        </row>
        <row r="65">
          <cell r="B65" t="str">
            <v>DOMINICA</v>
          </cell>
        </row>
        <row r="66">
          <cell r="B66" t="str">
            <v>DOMINICAN REPUBLIC</v>
          </cell>
        </row>
        <row r="67">
          <cell r="B67" t="str">
            <v>ECUADOR</v>
          </cell>
        </row>
        <row r="68">
          <cell r="B68" t="str">
            <v>EGYPT</v>
          </cell>
        </row>
        <row r="69">
          <cell r="B69" t="str">
            <v>EL SALVADOR</v>
          </cell>
        </row>
        <row r="70">
          <cell r="B70" t="str">
            <v>EQUATORIAL GUINEA</v>
          </cell>
        </row>
        <row r="71">
          <cell r="B71" t="str">
            <v>ERITREA</v>
          </cell>
        </row>
        <row r="72">
          <cell r="B72" t="str">
            <v>ESTONIA</v>
          </cell>
        </row>
        <row r="73">
          <cell r="B73" t="str">
            <v>ETHIOPIA</v>
          </cell>
        </row>
        <row r="74">
          <cell r="B74" t="str">
            <v>FALKLAND ISLANDS (MALVINAS)</v>
          </cell>
        </row>
        <row r="75">
          <cell r="B75" t="str">
            <v>FAROE ISLANDS</v>
          </cell>
        </row>
        <row r="76">
          <cell r="B76" t="str">
            <v>FIJI</v>
          </cell>
        </row>
        <row r="77">
          <cell r="B77" t="str">
            <v>FINLAND</v>
          </cell>
        </row>
        <row r="78">
          <cell r="B78" t="str">
            <v>FRANCE</v>
          </cell>
        </row>
        <row r="79">
          <cell r="B79" t="str">
            <v>FRENCH GUIANA</v>
          </cell>
        </row>
        <row r="80">
          <cell r="B80" t="str">
            <v>FRENCH POLYNESIA</v>
          </cell>
        </row>
        <row r="81">
          <cell r="B81" t="str">
            <v>FRENCH SOUTHERN TERRITORIES</v>
          </cell>
        </row>
        <row r="82">
          <cell r="B82" t="str">
            <v>GABON</v>
          </cell>
        </row>
        <row r="83">
          <cell r="B83" t="str">
            <v>GAMBIA</v>
          </cell>
        </row>
        <row r="84">
          <cell r="B84" t="str">
            <v>GEORGIA</v>
          </cell>
        </row>
        <row r="85">
          <cell r="B85" t="str">
            <v>GERMANY</v>
          </cell>
        </row>
        <row r="86">
          <cell r="B86" t="str">
            <v>GHANA</v>
          </cell>
        </row>
        <row r="87">
          <cell r="B87" t="str">
            <v>GIBRALTAR</v>
          </cell>
        </row>
        <row r="88">
          <cell r="B88" t="str">
            <v>GREECE</v>
          </cell>
        </row>
        <row r="89">
          <cell r="B89" t="str">
            <v>GREENLAND</v>
          </cell>
        </row>
        <row r="90">
          <cell r="B90" t="str">
            <v>GRENADA</v>
          </cell>
        </row>
        <row r="91">
          <cell r="B91" t="str">
            <v>GUADELOUPE</v>
          </cell>
        </row>
        <row r="92">
          <cell r="B92" t="str">
            <v>GUAM</v>
          </cell>
        </row>
        <row r="93">
          <cell r="B93" t="str">
            <v>GUATEMALA</v>
          </cell>
        </row>
        <row r="94">
          <cell r="B94" t="str">
            <v>GUERNSEY</v>
          </cell>
        </row>
        <row r="95">
          <cell r="B95" t="str">
            <v>GUINEA</v>
          </cell>
        </row>
        <row r="96">
          <cell r="B96" t="str">
            <v>GUINEA-BISSAU</v>
          </cell>
        </row>
        <row r="97">
          <cell r="B97" t="str">
            <v>GUYANA</v>
          </cell>
        </row>
        <row r="98">
          <cell r="B98" t="str">
            <v>HAITI</v>
          </cell>
        </row>
        <row r="99">
          <cell r="B99" t="str">
            <v>HEARD ISLAND AND MCDONALD ISLANDS</v>
          </cell>
        </row>
        <row r="100">
          <cell r="B100" t="str">
            <v>HOLY SEE (VATICAN CITY STATE)</v>
          </cell>
        </row>
        <row r="101">
          <cell r="B101" t="str">
            <v>HONDURAS</v>
          </cell>
        </row>
        <row r="102">
          <cell r="B102" t="str">
            <v>HONG KONG</v>
          </cell>
        </row>
        <row r="103">
          <cell r="B103" t="str">
            <v>HUNGARY</v>
          </cell>
        </row>
        <row r="104">
          <cell r="B104" t="str">
            <v>ICELAND</v>
          </cell>
        </row>
        <row r="105">
          <cell r="B105" t="str">
            <v>INDIA</v>
          </cell>
        </row>
        <row r="106">
          <cell r="B106" t="str">
            <v>INDONESIA</v>
          </cell>
        </row>
        <row r="107">
          <cell r="B107" t="str">
            <v>IRAN, ISLAMIC REPUBLIC OF</v>
          </cell>
        </row>
        <row r="108">
          <cell r="B108" t="str">
            <v>IRAQ</v>
          </cell>
        </row>
        <row r="109">
          <cell r="B109" t="str">
            <v>IRELAND</v>
          </cell>
        </row>
        <row r="110">
          <cell r="B110" t="str">
            <v>ISLE OF MAN</v>
          </cell>
        </row>
        <row r="111">
          <cell r="B111" t="str">
            <v>ISRAEL</v>
          </cell>
        </row>
        <row r="112">
          <cell r="B112" t="str">
            <v>ITALY</v>
          </cell>
        </row>
        <row r="113">
          <cell r="B113" t="str">
            <v>JAMAICA</v>
          </cell>
        </row>
        <row r="114">
          <cell r="B114" t="str">
            <v>JAPAN</v>
          </cell>
        </row>
        <row r="115">
          <cell r="B115" t="str">
            <v>JERSEY</v>
          </cell>
        </row>
        <row r="116">
          <cell r="B116" t="str">
            <v>JORDAN</v>
          </cell>
        </row>
        <row r="117">
          <cell r="B117" t="str">
            <v>KAZAKHSTAN</v>
          </cell>
        </row>
        <row r="118">
          <cell r="B118" t="str">
            <v>KENYA</v>
          </cell>
        </row>
        <row r="119">
          <cell r="B119" t="str">
            <v>KIRIBATI</v>
          </cell>
        </row>
        <row r="120">
          <cell r="B120" t="str">
            <v>KOREA, DEMOCRATIC PEOPLE'S REPUBLIC OF</v>
          </cell>
        </row>
        <row r="121">
          <cell r="B121" t="str">
            <v>KOREA, REPUBLIC OF</v>
          </cell>
        </row>
        <row r="122">
          <cell r="B122" t="str">
            <v>KUWAIT</v>
          </cell>
        </row>
        <row r="123">
          <cell r="B123" t="str">
            <v>KYRGYZSTAN</v>
          </cell>
        </row>
        <row r="124">
          <cell r="B124" t="str">
            <v>LAO PEOPLE'S DEMOCRATIC REPUBLIC</v>
          </cell>
        </row>
        <row r="125">
          <cell r="B125" t="str">
            <v>LATVIA</v>
          </cell>
        </row>
        <row r="126">
          <cell r="B126" t="str">
            <v>LEBANON</v>
          </cell>
        </row>
        <row r="127">
          <cell r="B127" t="str">
            <v>LESOTHO</v>
          </cell>
        </row>
        <row r="128">
          <cell r="B128" t="str">
            <v>LIBERIA</v>
          </cell>
        </row>
        <row r="129">
          <cell r="B129" t="str">
            <v>LIBYA</v>
          </cell>
        </row>
        <row r="130">
          <cell r="B130" t="str">
            <v>LIECHTENSTEIN</v>
          </cell>
        </row>
        <row r="131">
          <cell r="B131" t="str">
            <v>LITHUANIA</v>
          </cell>
        </row>
        <row r="132">
          <cell r="B132" t="str">
            <v>LUXEMBOURG</v>
          </cell>
        </row>
        <row r="133">
          <cell r="B133" t="str">
            <v>MACAO</v>
          </cell>
        </row>
        <row r="134">
          <cell r="B134" t="str">
            <v>MACEDONIA, THE FORMER YUGOSLAV REPUBLIC OF</v>
          </cell>
        </row>
        <row r="135">
          <cell r="B135" t="str">
            <v>MADAGASCAR</v>
          </cell>
        </row>
        <row r="136">
          <cell r="B136" t="str">
            <v>MALAWI</v>
          </cell>
        </row>
        <row r="137">
          <cell r="B137" t="str">
            <v>MALAYSIA</v>
          </cell>
        </row>
        <row r="138">
          <cell r="B138" t="str">
            <v>MALDIVES</v>
          </cell>
        </row>
        <row r="139">
          <cell r="B139" t="str">
            <v>MALI</v>
          </cell>
        </row>
        <row r="140">
          <cell r="B140" t="str">
            <v>MALTA</v>
          </cell>
        </row>
        <row r="141">
          <cell r="B141" t="str">
            <v>MARSHALL ISLANDS</v>
          </cell>
        </row>
        <row r="142">
          <cell r="B142" t="str">
            <v>MARTINIQUE</v>
          </cell>
        </row>
        <row r="143">
          <cell r="B143" t="str">
            <v>MAURITANIA</v>
          </cell>
        </row>
        <row r="144">
          <cell r="B144" t="str">
            <v>MAURITIUS</v>
          </cell>
        </row>
        <row r="145">
          <cell r="B145" t="str">
            <v>MAYOTTE</v>
          </cell>
        </row>
        <row r="146">
          <cell r="B146" t="str">
            <v>MEXICO</v>
          </cell>
        </row>
        <row r="147">
          <cell r="B147" t="str">
            <v>MICRONESIA, FEDERATED STATES OF</v>
          </cell>
        </row>
        <row r="148">
          <cell r="B148" t="str">
            <v>MOLDOVA, REPUBLIC OF</v>
          </cell>
        </row>
        <row r="149">
          <cell r="B149" t="str">
            <v>MONACO</v>
          </cell>
        </row>
        <row r="150">
          <cell r="B150" t="str">
            <v>MONGOLIA</v>
          </cell>
        </row>
        <row r="151">
          <cell r="B151" t="str">
            <v>MONTENEGRO</v>
          </cell>
        </row>
        <row r="152">
          <cell r="B152" t="str">
            <v>MONTSERRAT</v>
          </cell>
        </row>
        <row r="153">
          <cell r="B153" t="str">
            <v>MOROCCO</v>
          </cell>
        </row>
        <row r="154">
          <cell r="B154" t="str">
            <v>MOZAMBIQUE</v>
          </cell>
        </row>
        <row r="155">
          <cell r="B155" t="str">
            <v>MYANMAR</v>
          </cell>
        </row>
        <row r="156">
          <cell r="B156" t="str">
            <v>NAMIBIA</v>
          </cell>
        </row>
        <row r="157">
          <cell r="B157" t="str">
            <v>NAURU</v>
          </cell>
        </row>
        <row r="158">
          <cell r="B158" t="str">
            <v>NEPAL</v>
          </cell>
        </row>
        <row r="159">
          <cell r="B159" t="str">
            <v>NETHERLANDS</v>
          </cell>
        </row>
        <row r="160">
          <cell r="B160" t="str">
            <v>NEW CALEDONIA</v>
          </cell>
        </row>
        <row r="161">
          <cell r="B161" t="str">
            <v>NEW ZEALAND</v>
          </cell>
        </row>
        <row r="162">
          <cell r="B162" t="str">
            <v>NICARAGUA</v>
          </cell>
        </row>
        <row r="163">
          <cell r="B163" t="str">
            <v>NIGER</v>
          </cell>
        </row>
        <row r="164">
          <cell r="B164" t="str">
            <v>NIGERIA</v>
          </cell>
        </row>
        <row r="165">
          <cell r="B165" t="str">
            <v>NIUE</v>
          </cell>
        </row>
        <row r="166">
          <cell r="B166" t="str">
            <v>NORFOLK ISLAND</v>
          </cell>
        </row>
        <row r="167">
          <cell r="B167" t="str">
            <v>NORTHERN MARIANA ISLANDS</v>
          </cell>
        </row>
        <row r="168">
          <cell r="B168" t="str">
            <v>NORWAY</v>
          </cell>
        </row>
        <row r="169">
          <cell r="B169" t="str">
            <v>OMAN</v>
          </cell>
        </row>
        <row r="170">
          <cell r="B170" t="str">
            <v>PAKISTAN</v>
          </cell>
        </row>
        <row r="171">
          <cell r="B171" t="str">
            <v>PALAU</v>
          </cell>
        </row>
        <row r="172">
          <cell r="B172" t="str">
            <v>PALESTINIAN TERRITORY, OCCUPIED</v>
          </cell>
        </row>
        <row r="173">
          <cell r="B173" t="str">
            <v>PANAMA</v>
          </cell>
        </row>
        <row r="174">
          <cell r="B174" t="str">
            <v>PAPUA NEW GUINEA</v>
          </cell>
        </row>
        <row r="175">
          <cell r="B175" t="str">
            <v>PARAGUAY</v>
          </cell>
        </row>
        <row r="176">
          <cell r="B176" t="str">
            <v>PERU</v>
          </cell>
        </row>
        <row r="177">
          <cell r="B177" t="str">
            <v>PHILIPPINES</v>
          </cell>
        </row>
        <row r="178">
          <cell r="B178" t="str">
            <v>PITCAIRN</v>
          </cell>
        </row>
        <row r="179">
          <cell r="B179" t="str">
            <v>POLAND</v>
          </cell>
        </row>
        <row r="180">
          <cell r="B180" t="str">
            <v>PORTUGAL</v>
          </cell>
        </row>
        <row r="181">
          <cell r="B181" t="str">
            <v>PUERTO RICO</v>
          </cell>
        </row>
        <row r="182">
          <cell r="B182" t="str">
            <v>QATAR</v>
          </cell>
        </row>
        <row r="183">
          <cell r="B183" t="str">
            <v>RÉUNION</v>
          </cell>
        </row>
        <row r="184">
          <cell r="B184" t="str">
            <v>ROMANIA</v>
          </cell>
        </row>
        <row r="185">
          <cell r="B185" t="str">
            <v>RUSSIAN FEDERATION</v>
          </cell>
        </row>
        <row r="186">
          <cell r="B186" t="str">
            <v>RWANDA</v>
          </cell>
        </row>
        <row r="187">
          <cell r="B187" t="str">
            <v>SAINT BARTHÉLEMY</v>
          </cell>
        </row>
        <row r="188">
          <cell r="B188" t="str">
            <v>SAINT HELENA, ASCENSION AND TRISTAN DA CUNHA</v>
          </cell>
        </row>
        <row r="189">
          <cell r="B189" t="str">
            <v>SAINT KITTS AND NEVIS</v>
          </cell>
        </row>
        <row r="190">
          <cell r="B190" t="str">
            <v>SAINT LUCIA</v>
          </cell>
        </row>
        <row r="191">
          <cell r="B191" t="str">
            <v>SAINT MARTIN (FRENCH PART)</v>
          </cell>
        </row>
        <row r="192">
          <cell r="B192" t="str">
            <v>SAINT PIERRE AND MIQUELON</v>
          </cell>
        </row>
        <row r="193">
          <cell r="B193" t="str">
            <v>SAINT VINCENT AND THE GRENADINES</v>
          </cell>
        </row>
        <row r="194">
          <cell r="B194" t="str">
            <v>SAMOA</v>
          </cell>
        </row>
        <row r="195">
          <cell r="B195" t="str">
            <v>SAN MARINO</v>
          </cell>
        </row>
        <row r="196">
          <cell r="B196" t="str">
            <v>SAO TOME AND PRINCIPE</v>
          </cell>
        </row>
        <row r="197">
          <cell r="B197" t="str">
            <v>SAUDI ARABIA</v>
          </cell>
        </row>
        <row r="198">
          <cell r="B198" t="str">
            <v>SENEGAL</v>
          </cell>
        </row>
        <row r="199">
          <cell r="B199" t="str">
            <v>SERBIA</v>
          </cell>
        </row>
        <row r="200">
          <cell r="B200" t="str">
            <v>SEYCHELLES</v>
          </cell>
        </row>
        <row r="201">
          <cell r="B201" t="str">
            <v>SIERRA LEONE</v>
          </cell>
        </row>
        <row r="202">
          <cell r="B202" t="str">
            <v>SINGAPORE</v>
          </cell>
        </row>
        <row r="203">
          <cell r="B203" t="str">
            <v>SINT MAARTEN (DUTCH PART)</v>
          </cell>
        </row>
        <row r="204">
          <cell r="B204" t="str">
            <v>SLOVAKIA</v>
          </cell>
        </row>
        <row r="205">
          <cell r="B205" t="str">
            <v>SLOVENIA</v>
          </cell>
        </row>
        <row r="206">
          <cell r="B206" t="str">
            <v>SOLOMON ISLANDS</v>
          </cell>
        </row>
        <row r="207">
          <cell r="B207" t="str">
            <v>SOMALIA</v>
          </cell>
        </row>
        <row r="208">
          <cell r="B208" t="str">
            <v>SOUTH AFRICA</v>
          </cell>
        </row>
        <row r="209">
          <cell r="B209" t="str">
            <v>SOUTH GEORGIA AND THE SOUTH SANDWICH ISLANDS</v>
          </cell>
        </row>
        <row r="210">
          <cell r="B210" t="str">
            <v>SOUTH SUDAN</v>
          </cell>
        </row>
        <row r="211">
          <cell r="B211" t="str">
            <v>SPAIN</v>
          </cell>
        </row>
        <row r="212">
          <cell r="B212" t="str">
            <v>SRI LANKA</v>
          </cell>
        </row>
        <row r="213">
          <cell r="B213" t="str">
            <v>SUDAN</v>
          </cell>
        </row>
        <row r="214">
          <cell r="B214" t="str">
            <v>SURINAME</v>
          </cell>
        </row>
        <row r="215">
          <cell r="B215" t="str">
            <v>SVALBARD AND JAN MAYEN</v>
          </cell>
        </row>
        <row r="216">
          <cell r="B216" t="str">
            <v>SWAZILAND</v>
          </cell>
        </row>
        <row r="217">
          <cell r="B217" t="str">
            <v>SWEDEN</v>
          </cell>
        </row>
        <row r="218">
          <cell r="B218" t="str">
            <v>SWITZERLAND</v>
          </cell>
        </row>
        <row r="219">
          <cell r="B219" t="str">
            <v>SYRIAN ARAB REPUBLIC</v>
          </cell>
        </row>
        <row r="220">
          <cell r="B220" t="str">
            <v>TAIWAN, PROVINCE OF CHINA</v>
          </cell>
        </row>
        <row r="221">
          <cell r="B221" t="str">
            <v>TAJIKISTAN</v>
          </cell>
        </row>
        <row r="222">
          <cell r="B222" t="str">
            <v>TANZANIA, UNITED REPUBLIC OF</v>
          </cell>
        </row>
        <row r="223">
          <cell r="B223" t="str">
            <v>THAILAND</v>
          </cell>
        </row>
        <row r="224">
          <cell r="B224" t="str">
            <v>TIMOR-LESTE</v>
          </cell>
        </row>
        <row r="225">
          <cell r="B225" t="str">
            <v>TOGO</v>
          </cell>
        </row>
        <row r="226">
          <cell r="B226" t="str">
            <v>TOKELAU</v>
          </cell>
        </row>
        <row r="227">
          <cell r="B227" t="str">
            <v>TONGA</v>
          </cell>
        </row>
        <row r="228">
          <cell r="B228" t="str">
            <v>TRINIDAD AND TOBAGO</v>
          </cell>
        </row>
        <row r="229">
          <cell r="B229" t="str">
            <v>TUNISIA</v>
          </cell>
        </row>
        <row r="230">
          <cell r="B230" t="str">
            <v>TURKEY</v>
          </cell>
        </row>
        <row r="231">
          <cell r="B231" t="str">
            <v>TURKMENISTAN</v>
          </cell>
        </row>
        <row r="232">
          <cell r="B232" t="str">
            <v>TURKS AND CAICOS ISLANDS</v>
          </cell>
        </row>
        <row r="233">
          <cell r="B233" t="str">
            <v>TUVALU</v>
          </cell>
        </row>
        <row r="234">
          <cell r="B234" t="str">
            <v>UGANDA</v>
          </cell>
        </row>
        <row r="235">
          <cell r="B235" t="str">
            <v>UKRAINE</v>
          </cell>
        </row>
        <row r="236">
          <cell r="B236" t="str">
            <v>UNITED ARAB EMIRATES</v>
          </cell>
        </row>
        <row r="237">
          <cell r="B237" t="str">
            <v>UNITED KINGDOM</v>
          </cell>
        </row>
        <row r="238">
          <cell r="B238" t="str">
            <v>UNITED STATES</v>
          </cell>
        </row>
        <row r="239">
          <cell r="B239" t="str">
            <v>UNITED STATES MINOR OUTLYING ISLANDS</v>
          </cell>
        </row>
        <row r="240">
          <cell r="B240" t="str">
            <v>URUGUAY</v>
          </cell>
        </row>
        <row r="241">
          <cell r="B241" t="str">
            <v>UZBEKISTAN</v>
          </cell>
        </row>
        <row r="242">
          <cell r="B242" t="str">
            <v>VANUATU</v>
          </cell>
        </row>
        <row r="243">
          <cell r="B243" t="str">
            <v>VENEZUELA, BOLIVARIAN REPUBLIC OF</v>
          </cell>
        </row>
        <row r="244">
          <cell r="B244" t="str">
            <v>VIET NAM</v>
          </cell>
        </row>
        <row r="245">
          <cell r="B245" t="str">
            <v>VIRGIN ISLANDS, BRITISH</v>
          </cell>
        </row>
        <row r="246">
          <cell r="B246" t="str">
            <v>VIRGIN ISLANDS, U.S.</v>
          </cell>
        </row>
        <row r="247">
          <cell r="B247" t="str">
            <v>WALLIS AND FUTUNA</v>
          </cell>
        </row>
        <row r="248">
          <cell r="B248" t="str">
            <v>WESTERN SAHARA</v>
          </cell>
        </row>
        <row r="249">
          <cell r="B249" t="str">
            <v>YEMEN</v>
          </cell>
        </row>
        <row r="250">
          <cell r="B250" t="str">
            <v>ZAMBIA</v>
          </cell>
        </row>
        <row r="251">
          <cell r="B251" t="str">
            <v>ZIMBABWE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ca.org.uk/firms/markets/international-markets/eu/short-selling-regulations/notifications-disclosu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209"/>
  <sheetViews>
    <sheetView showGridLines="0" showRowColHeaders="0" tabSelected="1" workbookViewId="0">
      <selection activeCell="C12" sqref="C12"/>
    </sheetView>
  </sheetViews>
  <sheetFormatPr defaultRowHeight="12.75" x14ac:dyDescent="0.2"/>
  <cols>
    <col min="1" max="1" width="6.85546875" customWidth="1"/>
    <col min="2" max="2" width="7" customWidth="1"/>
    <col min="3" max="3" width="36.140625" customWidth="1"/>
    <col min="4" max="4" width="8.5703125" customWidth="1"/>
    <col min="5" max="5" width="12.28515625" customWidth="1"/>
    <col min="6" max="6" width="12.5703125" customWidth="1"/>
    <col min="7" max="7" width="3.42578125" customWidth="1"/>
    <col min="8" max="8" width="10.7109375" customWidth="1"/>
    <col min="9" max="9" width="15.140625" customWidth="1"/>
    <col min="10" max="10" width="3.140625" customWidth="1"/>
    <col min="12" max="12" width="12" customWidth="1"/>
    <col min="16" max="16" width="14.28515625" customWidth="1"/>
    <col min="17" max="21" width="14.28515625" hidden="1" customWidth="1"/>
    <col min="22" max="22" width="14.28515625" customWidth="1"/>
  </cols>
  <sheetData>
    <row r="1" spans="1:21" x14ac:dyDescent="0.2">
      <c r="A1" s="8" t="s">
        <v>419</v>
      </c>
      <c r="T1" t="s">
        <v>420</v>
      </c>
      <c r="U1">
        <v>0</v>
      </c>
    </row>
    <row r="2" spans="1:21" ht="12.75" customHeight="1" x14ac:dyDescent="0.2">
      <c r="A2" s="9" t="s">
        <v>428</v>
      </c>
      <c r="K2" s="11"/>
      <c r="Q2" t="s">
        <v>0</v>
      </c>
      <c r="R2" t="s">
        <v>1</v>
      </c>
      <c r="T2" s="12" t="s">
        <v>436</v>
      </c>
      <c r="U2">
        <v>1</v>
      </c>
    </row>
    <row r="3" spans="1:21" ht="41.25" customHeight="1" x14ac:dyDescent="0.2">
      <c r="D3" s="21" t="s">
        <v>413</v>
      </c>
      <c r="E3" s="21"/>
      <c r="F3" s="21"/>
      <c r="G3" s="21"/>
      <c r="H3" s="21"/>
      <c r="I3" s="21"/>
      <c r="K3" s="31" t="s">
        <v>434</v>
      </c>
      <c r="L3" s="31"/>
      <c r="Q3" t="s">
        <v>2</v>
      </c>
      <c r="R3" t="s">
        <v>3</v>
      </c>
      <c r="T3" s="12" t="s">
        <v>427</v>
      </c>
      <c r="U3">
        <v>3</v>
      </c>
    </row>
    <row r="4" spans="1:21" ht="33.75" customHeight="1" x14ac:dyDescent="0.2">
      <c r="D4" s="46" t="s">
        <v>422</v>
      </c>
      <c r="E4" s="46"/>
      <c r="F4" s="46"/>
      <c r="G4" s="46"/>
      <c r="H4" s="46"/>
      <c r="I4" s="46"/>
      <c r="K4" s="31"/>
      <c r="L4" s="31"/>
      <c r="Q4" t="s">
        <v>4</v>
      </c>
      <c r="R4" t="s">
        <v>5</v>
      </c>
      <c r="T4" s="13" t="s">
        <v>429</v>
      </c>
      <c r="U4">
        <v>4</v>
      </c>
    </row>
    <row r="5" spans="1:21" ht="7.5" customHeight="1" thickBot="1" x14ac:dyDescent="0.25">
      <c r="Q5" t="s">
        <v>6</v>
      </c>
      <c r="R5" t="s">
        <v>7</v>
      </c>
    </row>
    <row r="6" spans="1:21" ht="25.5" customHeight="1" x14ac:dyDescent="0.2">
      <c r="C6" s="30" t="s">
        <v>417</v>
      </c>
      <c r="D6" s="30"/>
      <c r="E6" s="30"/>
      <c r="F6" s="30"/>
      <c r="G6" s="30"/>
      <c r="H6" s="30"/>
      <c r="I6" s="30"/>
      <c r="K6" s="39" t="str">
        <f>IF(OR(K12&lt;&gt;"",C13="Mandatory",C29="Mandatory",C21="Mandatory",C25="Mandatory",E29="Mandatory",I29="Mandatory",G25&lt;&gt;""),"Form Incomplete","Form Complete")</f>
        <v>Form Incomplete</v>
      </c>
      <c r="L6" s="40"/>
      <c r="Q6" t="s">
        <v>8</v>
      </c>
      <c r="R6" t="s">
        <v>9</v>
      </c>
    </row>
    <row r="7" spans="1:21" ht="13.5" customHeight="1" thickBot="1" x14ac:dyDescent="0.25">
      <c r="C7" s="30"/>
      <c r="D7" s="30"/>
      <c r="E7" s="30"/>
      <c r="F7" s="30"/>
      <c r="G7" s="30"/>
      <c r="H7" s="30"/>
      <c r="I7" s="30"/>
      <c r="K7" s="41"/>
      <c r="L7" s="42"/>
      <c r="Q7" t="s">
        <v>10</v>
      </c>
      <c r="R7" t="s">
        <v>11</v>
      </c>
    </row>
    <row r="8" spans="1:21" ht="5.25" customHeight="1" x14ac:dyDescent="0.2">
      <c r="Q8" t="s">
        <v>12</v>
      </c>
      <c r="R8" t="s">
        <v>13</v>
      </c>
    </row>
    <row r="9" spans="1:21" ht="15.75" x14ac:dyDescent="0.25">
      <c r="B9" s="2" t="s">
        <v>412</v>
      </c>
      <c r="C9" s="1"/>
      <c r="D9" s="1"/>
      <c r="E9" s="1"/>
      <c r="F9" s="1"/>
      <c r="G9" s="1"/>
      <c r="H9" s="1"/>
      <c r="I9" s="1"/>
      <c r="J9" s="1"/>
      <c r="K9" s="1"/>
      <c r="L9" s="1"/>
      <c r="Q9" t="s">
        <v>14</v>
      </c>
      <c r="R9" t="s">
        <v>15</v>
      </c>
    </row>
    <row r="10" spans="1:21" ht="6" customHeight="1" x14ac:dyDescent="0.2">
      <c r="Q10" t="s">
        <v>16</v>
      </c>
      <c r="R10" t="s">
        <v>17</v>
      </c>
    </row>
    <row r="11" spans="1:21" x14ac:dyDescent="0.2">
      <c r="C11" t="s">
        <v>437</v>
      </c>
      <c r="E11" t="s">
        <v>431</v>
      </c>
      <c r="Q11" t="s">
        <v>18</v>
      </c>
      <c r="R11" t="s">
        <v>19</v>
      </c>
    </row>
    <row r="12" spans="1:21" ht="12.75" customHeight="1" x14ac:dyDescent="0.2">
      <c r="C12" s="7"/>
      <c r="E12" s="43"/>
      <c r="F12" s="44"/>
      <c r="G12" s="44"/>
      <c r="H12" s="44"/>
      <c r="I12" s="44"/>
      <c r="J12" s="45"/>
      <c r="K12" s="29" t="str">
        <f>IF(AND(E12="",OR(E15="",H15="")),"Mandatory (Full Company Name or Individual Name)","")</f>
        <v>Mandatory (Full Company Name or Individual Name)</v>
      </c>
      <c r="L12" s="29"/>
      <c r="Q12" t="s">
        <v>20</v>
      </c>
      <c r="R12" t="s">
        <v>21</v>
      </c>
    </row>
    <row r="13" spans="1:21" x14ac:dyDescent="0.2">
      <c r="C13" s="3" t="str">
        <f>IF(C12="","Mandatory","")</f>
        <v>Mandatory</v>
      </c>
      <c r="E13" s="14" t="s">
        <v>421</v>
      </c>
      <c r="K13" s="29"/>
      <c r="L13" s="29"/>
      <c r="Q13" t="s">
        <v>22</v>
      </c>
      <c r="R13" t="s">
        <v>23</v>
      </c>
    </row>
    <row r="14" spans="1:21" x14ac:dyDescent="0.2">
      <c r="C14" s="3"/>
      <c r="E14" t="s">
        <v>432</v>
      </c>
      <c r="H14" t="s">
        <v>433</v>
      </c>
      <c r="K14" s="29"/>
      <c r="L14" s="29"/>
    </row>
    <row r="15" spans="1:21" x14ac:dyDescent="0.2">
      <c r="C15" s="3"/>
      <c r="E15" s="48"/>
      <c r="F15" s="49"/>
      <c r="H15" s="48"/>
      <c r="I15" s="50"/>
      <c r="J15" s="49"/>
      <c r="K15" s="29"/>
      <c r="L15" s="29"/>
    </row>
    <row r="16" spans="1:21" x14ac:dyDescent="0.2">
      <c r="Q16" t="s">
        <v>24</v>
      </c>
      <c r="R16" t="s">
        <v>25</v>
      </c>
    </row>
    <row r="17" spans="2:18" ht="15.75" x14ac:dyDescent="0.25">
      <c r="B17" s="2" t="s">
        <v>414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Q17" t="s">
        <v>26</v>
      </c>
      <c r="R17" t="s">
        <v>27</v>
      </c>
    </row>
    <row r="18" spans="2:18" ht="6" customHeight="1" x14ac:dyDescent="0.2">
      <c r="Q18" t="s">
        <v>28</v>
      </c>
      <c r="R18" t="s">
        <v>29</v>
      </c>
    </row>
    <row r="19" spans="2:18" ht="28.5" customHeight="1" x14ac:dyDescent="0.2">
      <c r="C19" s="16" t="s">
        <v>423</v>
      </c>
      <c r="E19" t="s">
        <v>424</v>
      </c>
      <c r="Q19" t="s">
        <v>30</v>
      </c>
      <c r="R19" t="s">
        <v>31</v>
      </c>
    </row>
    <row r="20" spans="2:18" x14ac:dyDescent="0.2">
      <c r="C20" s="7" t="s">
        <v>420</v>
      </c>
      <c r="D20" s="9" t="str">
        <f>IF(C20="Uncovered Sovereign Credit Default Swap","3",IF(C20="Sovereign Debt","2",""))</f>
        <v/>
      </c>
      <c r="E20" s="32" t="s">
        <v>426</v>
      </c>
      <c r="F20" s="33"/>
      <c r="G20" s="33"/>
      <c r="H20" s="33"/>
      <c r="I20" s="33"/>
      <c r="J20" s="33"/>
      <c r="K20" s="34"/>
      <c r="Q20" t="s">
        <v>32</v>
      </c>
      <c r="R20" t="s">
        <v>33</v>
      </c>
    </row>
    <row r="21" spans="2:18" x14ac:dyDescent="0.2">
      <c r="C21" s="3" t="str">
        <f>IF(C20="Select from dropdown","Mandatory","")</f>
        <v>Mandatory</v>
      </c>
      <c r="Q21" t="s">
        <v>34</v>
      </c>
      <c r="R21" t="s">
        <v>35</v>
      </c>
    </row>
    <row r="22" spans="2:18" ht="10.5" customHeight="1" x14ac:dyDescent="0.2">
      <c r="H22" s="38" t="s">
        <v>430</v>
      </c>
      <c r="I22" s="38"/>
      <c r="J22" s="38"/>
      <c r="K22" s="38"/>
      <c r="Q22" t="s">
        <v>36</v>
      </c>
      <c r="R22" t="s">
        <v>37</v>
      </c>
    </row>
    <row r="23" spans="2:18" x14ac:dyDescent="0.2">
      <c r="C23" t="s">
        <v>415</v>
      </c>
      <c r="H23" s="38"/>
      <c r="I23" s="38"/>
      <c r="J23" s="38"/>
      <c r="K23" s="38"/>
      <c r="Q23" t="s">
        <v>38</v>
      </c>
      <c r="R23" t="s">
        <v>39</v>
      </c>
    </row>
    <row r="24" spans="2:18" x14ac:dyDescent="0.2">
      <c r="C24" s="43" t="s">
        <v>420</v>
      </c>
      <c r="D24" s="44"/>
      <c r="E24" s="45"/>
      <c r="F24" s="9">
        <f>VLOOKUP(C24,statusLookup,2,0)</f>
        <v>0</v>
      </c>
      <c r="G24" s="5"/>
      <c r="H24" s="35"/>
      <c r="I24" s="36"/>
      <c r="J24" s="36"/>
      <c r="K24" s="37"/>
      <c r="Q24" t="s">
        <v>40</v>
      </c>
      <c r="R24" t="s">
        <v>41</v>
      </c>
    </row>
    <row r="25" spans="2:18" ht="38.25" customHeight="1" x14ac:dyDescent="0.2">
      <c r="C25" s="27" t="str">
        <f>IF(C24="Select from Dropdown","Mandatory","")</f>
        <v>Mandatory</v>
      </c>
      <c r="D25" s="27"/>
      <c r="E25" s="27"/>
      <c r="G25" s="47" t="str">
        <f>IF(F24&lt;3,"",IF(H24="","Mandatory - Enter the Reference Number provided by FCA relating to the submission to be corrected/deleted",IF(OR(C29&lt;&gt;"",E29&lt;&gt;"",I29&lt;&gt;""),IF(F24=3,"You are choosing to correct a notification. Please complete all sections of the form with the data provided in that previous notification replacing incorrect data with correct data.","You are choosing to delete a notification. Please complete all sections of the form with the data provided in that previous notification."),"")))</f>
        <v/>
      </c>
      <c r="H25" s="47"/>
      <c r="I25" s="47"/>
      <c r="J25" s="47"/>
      <c r="K25" s="47"/>
      <c r="L25" s="47"/>
      <c r="M25" s="20"/>
      <c r="O25" s="15"/>
      <c r="Q25" t="s">
        <v>42</v>
      </c>
      <c r="R25" t="s">
        <v>43</v>
      </c>
    </row>
    <row r="26" spans="2:18" ht="3.75" customHeight="1" x14ac:dyDescent="0.2">
      <c r="C26" s="28"/>
      <c r="D26" s="28"/>
      <c r="E26" s="28"/>
      <c r="H26" s="17"/>
      <c r="I26" s="17"/>
      <c r="J26" s="17"/>
      <c r="K26" s="17"/>
      <c r="Q26" t="s">
        <v>44</v>
      </c>
      <c r="R26" t="s">
        <v>45</v>
      </c>
    </row>
    <row r="27" spans="2:18" x14ac:dyDescent="0.2">
      <c r="C27" t="s">
        <v>416</v>
      </c>
      <c r="E27" s="4" t="s">
        <v>425</v>
      </c>
      <c r="H27" s="17"/>
      <c r="I27" s="17"/>
      <c r="J27" s="17"/>
      <c r="K27" s="17"/>
      <c r="Q27" t="s">
        <v>46</v>
      </c>
      <c r="R27" t="s">
        <v>47</v>
      </c>
    </row>
    <row r="28" spans="2:18" x14ac:dyDescent="0.2">
      <c r="C28" s="6"/>
      <c r="D28" s="19" t="s">
        <v>435</v>
      </c>
      <c r="E28" s="24"/>
      <c r="F28" s="25"/>
      <c r="G28" s="26"/>
      <c r="H28" s="17"/>
      <c r="I28" s="18"/>
      <c r="J28" s="18"/>
      <c r="K28" s="17"/>
      <c r="Q28" t="s">
        <v>48</v>
      </c>
      <c r="R28" t="s">
        <v>49</v>
      </c>
    </row>
    <row r="29" spans="2:18" x14ac:dyDescent="0.2">
      <c r="C29" s="3" t="str">
        <f>IF(C28="","Mandatory","")</f>
        <v>Mandatory</v>
      </c>
      <c r="E29" s="3" t="str">
        <f>IF(E28="","Mandatory","")</f>
        <v>Mandatory</v>
      </c>
      <c r="H29" s="17"/>
      <c r="I29" s="22"/>
      <c r="J29" s="22"/>
      <c r="K29" s="17"/>
      <c r="Q29" t="s">
        <v>50</v>
      </c>
      <c r="R29" t="s">
        <v>51</v>
      </c>
    </row>
    <row r="30" spans="2:18" x14ac:dyDescent="0.2">
      <c r="H30" s="17"/>
      <c r="I30" s="23"/>
      <c r="J30" s="23"/>
      <c r="K30" s="17"/>
      <c r="Q30" t="s">
        <v>52</v>
      </c>
      <c r="R30" t="s">
        <v>53</v>
      </c>
    </row>
    <row r="31" spans="2:18" x14ac:dyDescent="0.2">
      <c r="C31" t="s">
        <v>418</v>
      </c>
      <c r="H31" s="17"/>
      <c r="I31" s="23"/>
      <c r="J31" s="23"/>
      <c r="K31" s="17"/>
      <c r="Q31" t="s">
        <v>54</v>
      </c>
      <c r="R31" t="s">
        <v>55</v>
      </c>
    </row>
    <row r="32" spans="2:18" x14ac:dyDescent="0.2">
      <c r="C32" s="51"/>
      <c r="D32" s="52"/>
      <c r="E32" s="52"/>
      <c r="F32" s="52"/>
      <c r="G32" s="52"/>
      <c r="H32" s="52"/>
      <c r="I32" s="52"/>
      <c r="J32" s="52"/>
      <c r="K32" s="53"/>
      <c r="Q32" t="s">
        <v>56</v>
      </c>
      <c r="R32" t="s">
        <v>57</v>
      </c>
    </row>
    <row r="33" spans="1:18" x14ac:dyDescent="0.2">
      <c r="C33" s="54"/>
      <c r="D33" s="55"/>
      <c r="E33" s="55"/>
      <c r="F33" s="55"/>
      <c r="G33" s="55"/>
      <c r="H33" s="55"/>
      <c r="I33" s="55"/>
      <c r="J33" s="55"/>
      <c r="K33" s="56"/>
      <c r="Q33" t="s">
        <v>58</v>
      </c>
      <c r="R33" t="s">
        <v>59</v>
      </c>
    </row>
    <row r="34" spans="1:18" x14ac:dyDescent="0.2">
      <c r="C34" s="54"/>
      <c r="D34" s="55"/>
      <c r="E34" s="55"/>
      <c r="F34" s="55"/>
      <c r="G34" s="55"/>
      <c r="H34" s="55"/>
      <c r="I34" s="55"/>
      <c r="J34" s="55"/>
      <c r="K34" s="56"/>
      <c r="Q34" t="s">
        <v>60</v>
      </c>
      <c r="R34" t="s">
        <v>61</v>
      </c>
    </row>
    <row r="35" spans="1:18" x14ac:dyDescent="0.2">
      <c r="C35" s="57"/>
      <c r="D35" s="58"/>
      <c r="E35" s="58"/>
      <c r="F35" s="58"/>
      <c r="G35" s="58"/>
      <c r="H35" s="58"/>
      <c r="I35" s="58"/>
      <c r="J35" s="58"/>
      <c r="K35" s="59"/>
      <c r="Q35" t="s">
        <v>62</v>
      </c>
      <c r="R35" t="s">
        <v>63</v>
      </c>
    </row>
    <row r="36" spans="1:18" x14ac:dyDescent="0.2">
      <c r="A36" s="10"/>
      <c r="Q36" t="s">
        <v>64</v>
      </c>
      <c r="R36" t="s">
        <v>65</v>
      </c>
    </row>
    <row r="37" spans="1:18" ht="12.75" customHeight="1" x14ac:dyDescent="0.2">
      <c r="A37" s="10"/>
      <c r="Q37" t="s">
        <v>66</v>
      </c>
      <c r="R37" t="s">
        <v>67</v>
      </c>
    </row>
    <row r="38" spans="1:18" ht="13.5" customHeight="1" x14ac:dyDescent="0.2">
      <c r="A38" s="9"/>
      <c r="Q38" t="s">
        <v>68</v>
      </c>
      <c r="R38" t="s">
        <v>69</v>
      </c>
    </row>
    <row r="39" spans="1:18" x14ac:dyDescent="0.2">
      <c r="A39" s="9" t="str">
        <f>CLEAN("¬"&amp;D20&amp;"¬"&amp;F24&amp;"¬"&amp;C12&amp;"¬"&amp;H24&amp;"¬"&amp;TEXT(C28,"yyyymmdd")&amp;"¬"&amp;E12&amp;"¬"&amp;E15&amp;"¬"&amp;H15&amp;"¬¬"&amp;E20&amp;"¬¬¬"&amp;E28&amp;"¬GB¬"&amp;C32)</f>
        <v>¬¬0¬¬¬19000100¬¬¬¬¬GB - United Kingdom of Great Britain and Northern Ireland¬¬¬¬GB¬</v>
      </c>
      <c r="Q39" t="s">
        <v>70</v>
      </c>
      <c r="R39" t="s">
        <v>71</v>
      </c>
    </row>
    <row r="40" spans="1:18" x14ac:dyDescent="0.2">
      <c r="Q40" t="s">
        <v>72</v>
      </c>
      <c r="R40" t="s">
        <v>73</v>
      </c>
    </row>
    <row r="41" spans="1:18" x14ac:dyDescent="0.2">
      <c r="Q41" t="s">
        <v>74</v>
      </c>
      <c r="R41" t="s">
        <v>75</v>
      </c>
    </row>
    <row r="42" spans="1:18" x14ac:dyDescent="0.2">
      <c r="Q42" t="s">
        <v>76</v>
      </c>
      <c r="R42" t="s">
        <v>77</v>
      </c>
    </row>
    <row r="43" spans="1:18" x14ac:dyDescent="0.2">
      <c r="Q43" t="s">
        <v>78</v>
      </c>
      <c r="R43" t="s">
        <v>79</v>
      </c>
    </row>
    <row r="44" spans="1:18" x14ac:dyDescent="0.2">
      <c r="Q44" t="s">
        <v>80</v>
      </c>
      <c r="R44" t="s">
        <v>81</v>
      </c>
    </row>
    <row r="45" spans="1:18" x14ac:dyDescent="0.2">
      <c r="Q45" t="s">
        <v>82</v>
      </c>
      <c r="R45" t="s">
        <v>83</v>
      </c>
    </row>
    <row r="46" spans="1:18" x14ac:dyDescent="0.2">
      <c r="Q46" t="s">
        <v>84</v>
      </c>
      <c r="R46" t="s">
        <v>85</v>
      </c>
    </row>
    <row r="47" spans="1:18" x14ac:dyDescent="0.2">
      <c r="Q47" t="s">
        <v>86</v>
      </c>
      <c r="R47" t="s">
        <v>87</v>
      </c>
    </row>
    <row r="48" spans="1:18" x14ac:dyDescent="0.2">
      <c r="Q48" t="s">
        <v>88</v>
      </c>
      <c r="R48" t="s">
        <v>89</v>
      </c>
    </row>
    <row r="49" spans="17:18" x14ac:dyDescent="0.2">
      <c r="Q49" t="s">
        <v>90</v>
      </c>
      <c r="R49" t="s">
        <v>91</v>
      </c>
    </row>
    <row r="50" spans="17:18" x14ac:dyDescent="0.2">
      <c r="Q50" t="s">
        <v>92</v>
      </c>
      <c r="R50" t="s">
        <v>93</v>
      </c>
    </row>
    <row r="51" spans="17:18" x14ac:dyDescent="0.2">
      <c r="Q51" t="s">
        <v>94</v>
      </c>
      <c r="R51" t="s">
        <v>95</v>
      </c>
    </row>
    <row r="52" spans="17:18" x14ac:dyDescent="0.2">
      <c r="Q52" t="s">
        <v>96</v>
      </c>
      <c r="R52" t="s">
        <v>97</v>
      </c>
    </row>
    <row r="53" spans="17:18" x14ac:dyDescent="0.2">
      <c r="Q53" t="s">
        <v>98</v>
      </c>
      <c r="R53" t="s">
        <v>99</v>
      </c>
    </row>
    <row r="54" spans="17:18" x14ac:dyDescent="0.2">
      <c r="Q54" t="s">
        <v>100</v>
      </c>
      <c r="R54" t="s">
        <v>101</v>
      </c>
    </row>
    <row r="55" spans="17:18" x14ac:dyDescent="0.2">
      <c r="Q55" t="s">
        <v>102</v>
      </c>
      <c r="R55" t="s">
        <v>103</v>
      </c>
    </row>
    <row r="56" spans="17:18" x14ac:dyDescent="0.2">
      <c r="Q56" t="s">
        <v>104</v>
      </c>
      <c r="R56" t="s">
        <v>105</v>
      </c>
    </row>
    <row r="57" spans="17:18" x14ac:dyDescent="0.2">
      <c r="Q57" t="s">
        <v>106</v>
      </c>
      <c r="R57" t="s">
        <v>107</v>
      </c>
    </row>
    <row r="58" spans="17:18" x14ac:dyDescent="0.2">
      <c r="Q58" t="s">
        <v>108</v>
      </c>
      <c r="R58" t="s">
        <v>109</v>
      </c>
    </row>
    <row r="59" spans="17:18" x14ac:dyDescent="0.2">
      <c r="Q59" t="s">
        <v>110</v>
      </c>
      <c r="R59" t="s">
        <v>111</v>
      </c>
    </row>
    <row r="60" spans="17:18" x14ac:dyDescent="0.2">
      <c r="Q60" t="s">
        <v>112</v>
      </c>
      <c r="R60" t="s">
        <v>113</v>
      </c>
    </row>
    <row r="61" spans="17:18" x14ac:dyDescent="0.2">
      <c r="Q61" t="s">
        <v>114</v>
      </c>
      <c r="R61" t="s">
        <v>115</v>
      </c>
    </row>
    <row r="62" spans="17:18" x14ac:dyDescent="0.2">
      <c r="Q62" t="s">
        <v>116</v>
      </c>
      <c r="R62" t="s">
        <v>117</v>
      </c>
    </row>
    <row r="63" spans="17:18" x14ac:dyDescent="0.2">
      <c r="Q63" t="s">
        <v>118</v>
      </c>
      <c r="R63" t="s">
        <v>119</v>
      </c>
    </row>
    <row r="64" spans="17:18" x14ac:dyDescent="0.2">
      <c r="Q64" t="s">
        <v>120</v>
      </c>
      <c r="R64" t="s">
        <v>121</v>
      </c>
    </row>
    <row r="65" spans="17:18" x14ac:dyDescent="0.2">
      <c r="Q65" t="s">
        <v>122</v>
      </c>
      <c r="R65" t="s">
        <v>123</v>
      </c>
    </row>
    <row r="66" spans="17:18" x14ac:dyDescent="0.2">
      <c r="Q66" t="s">
        <v>124</v>
      </c>
      <c r="R66" t="s">
        <v>125</v>
      </c>
    </row>
    <row r="67" spans="17:18" x14ac:dyDescent="0.2">
      <c r="Q67" t="s">
        <v>126</v>
      </c>
      <c r="R67" t="s">
        <v>127</v>
      </c>
    </row>
    <row r="68" spans="17:18" x14ac:dyDescent="0.2">
      <c r="Q68" t="s">
        <v>128</v>
      </c>
      <c r="R68" t="s">
        <v>129</v>
      </c>
    </row>
    <row r="69" spans="17:18" x14ac:dyDescent="0.2">
      <c r="Q69" t="s">
        <v>130</v>
      </c>
      <c r="R69" t="s">
        <v>131</v>
      </c>
    </row>
    <row r="70" spans="17:18" x14ac:dyDescent="0.2">
      <c r="Q70" t="s">
        <v>132</v>
      </c>
      <c r="R70" t="s">
        <v>133</v>
      </c>
    </row>
    <row r="71" spans="17:18" x14ac:dyDescent="0.2">
      <c r="Q71" t="s">
        <v>134</v>
      </c>
      <c r="R71" t="s">
        <v>135</v>
      </c>
    </row>
    <row r="72" spans="17:18" x14ac:dyDescent="0.2">
      <c r="Q72" t="s">
        <v>136</v>
      </c>
      <c r="R72" t="s">
        <v>137</v>
      </c>
    </row>
    <row r="73" spans="17:18" x14ac:dyDescent="0.2">
      <c r="Q73" t="s">
        <v>138</v>
      </c>
      <c r="R73" t="s">
        <v>139</v>
      </c>
    </row>
    <row r="74" spans="17:18" x14ac:dyDescent="0.2">
      <c r="Q74" t="s">
        <v>140</v>
      </c>
      <c r="R74" t="s">
        <v>141</v>
      </c>
    </row>
    <row r="75" spans="17:18" x14ac:dyDescent="0.2">
      <c r="Q75" t="s">
        <v>142</v>
      </c>
      <c r="R75" t="s">
        <v>143</v>
      </c>
    </row>
    <row r="76" spans="17:18" x14ac:dyDescent="0.2">
      <c r="Q76" t="s">
        <v>144</v>
      </c>
      <c r="R76" t="s">
        <v>145</v>
      </c>
    </row>
    <row r="77" spans="17:18" x14ac:dyDescent="0.2">
      <c r="Q77" t="s">
        <v>146</v>
      </c>
      <c r="R77" t="s">
        <v>147</v>
      </c>
    </row>
    <row r="78" spans="17:18" x14ac:dyDescent="0.2">
      <c r="Q78" t="s">
        <v>148</v>
      </c>
      <c r="R78" t="s">
        <v>149</v>
      </c>
    </row>
    <row r="79" spans="17:18" x14ac:dyDescent="0.2">
      <c r="Q79" t="s">
        <v>150</v>
      </c>
      <c r="R79" t="s">
        <v>151</v>
      </c>
    </row>
    <row r="80" spans="17:18" x14ac:dyDescent="0.2">
      <c r="Q80" t="s">
        <v>152</v>
      </c>
      <c r="R80" t="s">
        <v>153</v>
      </c>
    </row>
    <row r="81" spans="17:18" x14ac:dyDescent="0.2">
      <c r="Q81" t="s">
        <v>154</v>
      </c>
      <c r="R81" t="s">
        <v>155</v>
      </c>
    </row>
    <row r="82" spans="17:18" x14ac:dyDescent="0.2">
      <c r="Q82" t="s">
        <v>156</v>
      </c>
      <c r="R82" t="s">
        <v>157</v>
      </c>
    </row>
    <row r="83" spans="17:18" x14ac:dyDescent="0.2">
      <c r="Q83" t="s">
        <v>158</v>
      </c>
      <c r="R83" t="s">
        <v>159</v>
      </c>
    </row>
    <row r="84" spans="17:18" x14ac:dyDescent="0.2">
      <c r="Q84" t="s">
        <v>160</v>
      </c>
      <c r="R84" t="s">
        <v>161</v>
      </c>
    </row>
    <row r="85" spans="17:18" x14ac:dyDescent="0.2">
      <c r="Q85" t="s">
        <v>162</v>
      </c>
      <c r="R85" t="s">
        <v>163</v>
      </c>
    </row>
    <row r="86" spans="17:18" x14ac:dyDescent="0.2">
      <c r="Q86" t="s">
        <v>164</v>
      </c>
      <c r="R86" t="s">
        <v>165</v>
      </c>
    </row>
    <row r="87" spans="17:18" x14ac:dyDescent="0.2">
      <c r="Q87" t="s">
        <v>166</v>
      </c>
      <c r="R87" t="s">
        <v>167</v>
      </c>
    </row>
    <row r="88" spans="17:18" x14ac:dyDescent="0.2">
      <c r="Q88" t="s">
        <v>168</v>
      </c>
      <c r="R88" t="s">
        <v>169</v>
      </c>
    </row>
    <row r="89" spans="17:18" x14ac:dyDescent="0.2">
      <c r="Q89" t="s">
        <v>170</v>
      </c>
      <c r="R89" t="s">
        <v>171</v>
      </c>
    </row>
    <row r="90" spans="17:18" x14ac:dyDescent="0.2">
      <c r="Q90" t="s">
        <v>172</v>
      </c>
      <c r="R90" t="s">
        <v>173</v>
      </c>
    </row>
    <row r="91" spans="17:18" x14ac:dyDescent="0.2">
      <c r="Q91" t="s">
        <v>174</v>
      </c>
      <c r="R91" t="s">
        <v>175</v>
      </c>
    </row>
    <row r="92" spans="17:18" x14ac:dyDescent="0.2">
      <c r="Q92" t="s">
        <v>176</v>
      </c>
      <c r="R92" t="s">
        <v>177</v>
      </c>
    </row>
    <row r="93" spans="17:18" x14ac:dyDescent="0.2">
      <c r="Q93" t="s">
        <v>178</v>
      </c>
      <c r="R93" t="s">
        <v>179</v>
      </c>
    </row>
    <row r="94" spans="17:18" x14ac:dyDescent="0.2">
      <c r="Q94" t="s">
        <v>180</v>
      </c>
      <c r="R94" t="s">
        <v>181</v>
      </c>
    </row>
    <row r="95" spans="17:18" x14ac:dyDescent="0.2">
      <c r="Q95" t="s">
        <v>182</v>
      </c>
      <c r="R95" t="s">
        <v>183</v>
      </c>
    </row>
    <row r="96" spans="17:18" x14ac:dyDescent="0.2">
      <c r="Q96" t="s">
        <v>184</v>
      </c>
      <c r="R96" t="s">
        <v>185</v>
      </c>
    </row>
    <row r="97" spans="17:18" x14ac:dyDescent="0.2">
      <c r="Q97" t="s">
        <v>186</v>
      </c>
      <c r="R97" t="s">
        <v>187</v>
      </c>
    </row>
    <row r="98" spans="17:18" x14ac:dyDescent="0.2">
      <c r="Q98" t="s">
        <v>188</v>
      </c>
      <c r="R98" t="s">
        <v>189</v>
      </c>
    </row>
    <row r="99" spans="17:18" x14ac:dyDescent="0.2">
      <c r="Q99" t="s">
        <v>190</v>
      </c>
      <c r="R99" t="s">
        <v>191</v>
      </c>
    </row>
    <row r="100" spans="17:18" x14ac:dyDescent="0.2">
      <c r="Q100" t="s">
        <v>192</v>
      </c>
      <c r="R100" t="s">
        <v>193</v>
      </c>
    </row>
    <row r="101" spans="17:18" x14ac:dyDescent="0.2">
      <c r="Q101" t="s">
        <v>194</v>
      </c>
      <c r="R101" t="s">
        <v>195</v>
      </c>
    </row>
    <row r="102" spans="17:18" x14ac:dyDescent="0.2">
      <c r="Q102" t="s">
        <v>196</v>
      </c>
      <c r="R102" t="s">
        <v>197</v>
      </c>
    </row>
    <row r="103" spans="17:18" x14ac:dyDescent="0.2">
      <c r="Q103" t="s">
        <v>198</v>
      </c>
      <c r="R103" t="s">
        <v>199</v>
      </c>
    </row>
    <row r="104" spans="17:18" x14ac:dyDescent="0.2">
      <c r="Q104" t="s">
        <v>200</v>
      </c>
      <c r="R104" t="s">
        <v>201</v>
      </c>
    </row>
    <row r="105" spans="17:18" x14ac:dyDescent="0.2">
      <c r="Q105" t="s">
        <v>202</v>
      </c>
      <c r="R105" t="s">
        <v>203</v>
      </c>
    </row>
    <row r="106" spans="17:18" x14ac:dyDescent="0.2">
      <c r="Q106" t="s">
        <v>204</v>
      </c>
      <c r="R106" t="s">
        <v>205</v>
      </c>
    </row>
    <row r="107" spans="17:18" x14ac:dyDescent="0.2">
      <c r="Q107" t="s">
        <v>206</v>
      </c>
      <c r="R107" t="s">
        <v>207</v>
      </c>
    </row>
    <row r="108" spans="17:18" x14ac:dyDescent="0.2">
      <c r="Q108" t="s">
        <v>208</v>
      </c>
      <c r="R108" t="s">
        <v>209</v>
      </c>
    </row>
    <row r="109" spans="17:18" x14ac:dyDescent="0.2">
      <c r="Q109" t="s">
        <v>210</v>
      </c>
      <c r="R109" t="s">
        <v>211</v>
      </c>
    </row>
    <row r="110" spans="17:18" x14ac:dyDescent="0.2">
      <c r="Q110" t="s">
        <v>212</v>
      </c>
      <c r="R110" t="s">
        <v>213</v>
      </c>
    </row>
    <row r="111" spans="17:18" x14ac:dyDescent="0.2">
      <c r="Q111" t="s">
        <v>214</v>
      </c>
      <c r="R111" t="s">
        <v>215</v>
      </c>
    </row>
    <row r="112" spans="17:18" x14ac:dyDescent="0.2">
      <c r="Q112" t="s">
        <v>216</v>
      </c>
      <c r="R112" t="s">
        <v>217</v>
      </c>
    </row>
    <row r="113" spans="17:18" x14ac:dyDescent="0.2">
      <c r="Q113" t="s">
        <v>218</v>
      </c>
      <c r="R113" t="s">
        <v>219</v>
      </c>
    </row>
    <row r="114" spans="17:18" x14ac:dyDescent="0.2">
      <c r="Q114" t="s">
        <v>220</v>
      </c>
      <c r="R114" t="s">
        <v>221</v>
      </c>
    </row>
    <row r="115" spans="17:18" x14ac:dyDescent="0.2">
      <c r="Q115" t="s">
        <v>222</v>
      </c>
      <c r="R115" t="s">
        <v>223</v>
      </c>
    </row>
    <row r="116" spans="17:18" x14ac:dyDescent="0.2">
      <c r="Q116" t="s">
        <v>224</v>
      </c>
      <c r="R116" t="s">
        <v>225</v>
      </c>
    </row>
    <row r="117" spans="17:18" x14ac:dyDescent="0.2">
      <c r="Q117" t="s">
        <v>226</v>
      </c>
      <c r="R117" t="s">
        <v>227</v>
      </c>
    </row>
    <row r="118" spans="17:18" x14ac:dyDescent="0.2">
      <c r="Q118" t="s">
        <v>228</v>
      </c>
      <c r="R118" t="s">
        <v>229</v>
      </c>
    </row>
    <row r="119" spans="17:18" x14ac:dyDescent="0.2">
      <c r="Q119" t="s">
        <v>230</v>
      </c>
      <c r="R119" t="s">
        <v>231</v>
      </c>
    </row>
    <row r="120" spans="17:18" x14ac:dyDescent="0.2">
      <c r="Q120" t="s">
        <v>232</v>
      </c>
      <c r="R120" t="s">
        <v>233</v>
      </c>
    </row>
    <row r="121" spans="17:18" x14ac:dyDescent="0.2">
      <c r="Q121" t="s">
        <v>234</v>
      </c>
      <c r="R121" t="s">
        <v>235</v>
      </c>
    </row>
    <row r="122" spans="17:18" x14ac:dyDescent="0.2">
      <c r="Q122" t="s">
        <v>236</v>
      </c>
      <c r="R122" t="s">
        <v>237</v>
      </c>
    </row>
    <row r="123" spans="17:18" x14ac:dyDescent="0.2">
      <c r="Q123" t="s">
        <v>238</v>
      </c>
      <c r="R123" t="s">
        <v>239</v>
      </c>
    </row>
    <row r="124" spans="17:18" x14ac:dyDescent="0.2">
      <c r="Q124" t="s">
        <v>240</v>
      </c>
      <c r="R124" t="s">
        <v>241</v>
      </c>
    </row>
    <row r="125" spans="17:18" x14ac:dyDescent="0.2">
      <c r="Q125" t="s">
        <v>242</v>
      </c>
      <c r="R125" t="s">
        <v>243</v>
      </c>
    </row>
    <row r="126" spans="17:18" x14ac:dyDescent="0.2">
      <c r="Q126" t="s">
        <v>244</v>
      </c>
      <c r="R126" t="s">
        <v>245</v>
      </c>
    </row>
    <row r="127" spans="17:18" x14ac:dyDescent="0.2">
      <c r="Q127" t="s">
        <v>246</v>
      </c>
      <c r="R127" t="s">
        <v>247</v>
      </c>
    </row>
    <row r="128" spans="17:18" x14ac:dyDescent="0.2">
      <c r="Q128" t="s">
        <v>248</v>
      </c>
      <c r="R128" t="s">
        <v>249</v>
      </c>
    </row>
    <row r="129" spans="17:18" x14ac:dyDescent="0.2">
      <c r="Q129" t="s">
        <v>250</v>
      </c>
      <c r="R129" t="s">
        <v>251</v>
      </c>
    </row>
    <row r="130" spans="17:18" x14ac:dyDescent="0.2">
      <c r="Q130" t="s">
        <v>252</v>
      </c>
      <c r="R130" t="s">
        <v>253</v>
      </c>
    </row>
    <row r="131" spans="17:18" x14ac:dyDescent="0.2">
      <c r="Q131" t="s">
        <v>254</v>
      </c>
      <c r="R131" t="s">
        <v>255</v>
      </c>
    </row>
    <row r="132" spans="17:18" x14ac:dyDescent="0.2">
      <c r="Q132" t="s">
        <v>256</v>
      </c>
      <c r="R132" t="s">
        <v>257</v>
      </c>
    </row>
    <row r="133" spans="17:18" x14ac:dyDescent="0.2">
      <c r="Q133" t="s">
        <v>258</v>
      </c>
      <c r="R133" t="s">
        <v>259</v>
      </c>
    </row>
    <row r="134" spans="17:18" x14ac:dyDescent="0.2">
      <c r="Q134" t="s">
        <v>260</v>
      </c>
      <c r="R134" t="s">
        <v>261</v>
      </c>
    </row>
    <row r="135" spans="17:18" x14ac:dyDescent="0.2">
      <c r="Q135" t="s">
        <v>262</v>
      </c>
      <c r="R135" t="s">
        <v>263</v>
      </c>
    </row>
    <row r="136" spans="17:18" x14ac:dyDescent="0.2">
      <c r="Q136" t="s">
        <v>264</v>
      </c>
      <c r="R136" t="s">
        <v>265</v>
      </c>
    </row>
    <row r="137" spans="17:18" x14ac:dyDescent="0.2">
      <c r="Q137" t="s">
        <v>266</v>
      </c>
      <c r="R137" t="s">
        <v>267</v>
      </c>
    </row>
    <row r="138" spans="17:18" x14ac:dyDescent="0.2">
      <c r="Q138" t="s">
        <v>268</v>
      </c>
      <c r="R138" t="s">
        <v>269</v>
      </c>
    </row>
    <row r="139" spans="17:18" x14ac:dyDescent="0.2">
      <c r="Q139" t="s">
        <v>270</v>
      </c>
      <c r="R139" t="s">
        <v>271</v>
      </c>
    </row>
    <row r="140" spans="17:18" x14ac:dyDescent="0.2">
      <c r="Q140" t="s">
        <v>272</v>
      </c>
      <c r="R140" t="s">
        <v>273</v>
      </c>
    </row>
    <row r="141" spans="17:18" x14ac:dyDescent="0.2">
      <c r="Q141" t="s">
        <v>274</v>
      </c>
      <c r="R141" t="s">
        <v>275</v>
      </c>
    </row>
    <row r="142" spans="17:18" x14ac:dyDescent="0.2">
      <c r="Q142" t="s">
        <v>276</v>
      </c>
      <c r="R142" t="s">
        <v>277</v>
      </c>
    </row>
    <row r="143" spans="17:18" x14ac:dyDescent="0.2">
      <c r="Q143" t="s">
        <v>278</v>
      </c>
      <c r="R143" t="s">
        <v>279</v>
      </c>
    </row>
    <row r="144" spans="17:18" x14ac:dyDescent="0.2">
      <c r="Q144" t="s">
        <v>280</v>
      </c>
      <c r="R144" t="s">
        <v>281</v>
      </c>
    </row>
    <row r="145" spans="17:18" x14ac:dyDescent="0.2">
      <c r="Q145" t="s">
        <v>282</v>
      </c>
      <c r="R145" t="s">
        <v>283</v>
      </c>
    </row>
    <row r="146" spans="17:18" x14ac:dyDescent="0.2">
      <c r="Q146" t="s">
        <v>284</v>
      </c>
      <c r="R146" t="s">
        <v>285</v>
      </c>
    </row>
    <row r="147" spans="17:18" x14ac:dyDescent="0.2">
      <c r="Q147" t="s">
        <v>286</v>
      </c>
      <c r="R147" t="s">
        <v>287</v>
      </c>
    </row>
    <row r="148" spans="17:18" x14ac:dyDescent="0.2">
      <c r="Q148" t="s">
        <v>288</v>
      </c>
      <c r="R148" t="s">
        <v>289</v>
      </c>
    </row>
    <row r="149" spans="17:18" x14ac:dyDescent="0.2">
      <c r="Q149" t="s">
        <v>290</v>
      </c>
      <c r="R149" t="s">
        <v>291</v>
      </c>
    </row>
    <row r="150" spans="17:18" x14ac:dyDescent="0.2">
      <c r="Q150" t="s">
        <v>292</v>
      </c>
      <c r="R150" t="s">
        <v>293</v>
      </c>
    </row>
    <row r="151" spans="17:18" x14ac:dyDescent="0.2">
      <c r="Q151" t="s">
        <v>294</v>
      </c>
      <c r="R151" t="s">
        <v>295</v>
      </c>
    </row>
    <row r="152" spans="17:18" x14ac:dyDescent="0.2">
      <c r="Q152" t="s">
        <v>296</v>
      </c>
      <c r="R152" t="s">
        <v>297</v>
      </c>
    </row>
    <row r="153" spans="17:18" x14ac:dyDescent="0.2">
      <c r="Q153" t="s">
        <v>298</v>
      </c>
      <c r="R153" t="s">
        <v>299</v>
      </c>
    </row>
    <row r="154" spans="17:18" x14ac:dyDescent="0.2">
      <c r="Q154" t="s">
        <v>300</v>
      </c>
      <c r="R154" t="s">
        <v>301</v>
      </c>
    </row>
    <row r="155" spans="17:18" x14ac:dyDescent="0.2">
      <c r="Q155" t="s">
        <v>302</v>
      </c>
      <c r="R155" t="s">
        <v>303</v>
      </c>
    </row>
    <row r="156" spans="17:18" x14ac:dyDescent="0.2">
      <c r="Q156" t="s">
        <v>304</v>
      </c>
      <c r="R156" t="s">
        <v>305</v>
      </c>
    </row>
    <row r="157" spans="17:18" x14ac:dyDescent="0.2">
      <c r="Q157" t="s">
        <v>306</v>
      </c>
      <c r="R157" t="s">
        <v>307</v>
      </c>
    </row>
    <row r="158" spans="17:18" x14ac:dyDescent="0.2">
      <c r="Q158" t="s">
        <v>308</v>
      </c>
      <c r="R158" t="s">
        <v>309</v>
      </c>
    </row>
    <row r="159" spans="17:18" x14ac:dyDescent="0.2">
      <c r="Q159" t="s">
        <v>310</v>
      </c>
      <c r="R159" t="s">
        <v>311</v>
      </c>
    </row>
    <row r="160" spans="17:18" x14ac:dyDescent="0.2">
      <c r="Q160" t="s">
        <v>312</v>
      </c>
      <c r="R160" t="s">
        <v>313</v>
      </c>
    </row>
    <row r="161" spans="17:18" x14ac:dyDescent="0.2">
      <c r="Q161" t="s">
        <v>314</v>
      </c>
      <c r="R161" t="s">
        <v>315</v>
      </c>
    </row>
    <row r="162" spans="17:18" x14ac:dyDescent="0.2">
      <c r="Q162" t="s">
        <v>316</v>
      </c>
      <c r="R162" t="s">
        <v>317</v>
      </c>
    </row>
    <row r="163" spans="17:18" x14ac:dyDescent="0.2">
      <c r="Q163" t="s">
        <v>318</v>
      </c>
      <c r="R163" t="s">
        <v>319</v>
      </c>
    </row>
    <row r="164" spans="17:18" x14ac:dyDescent="0.2">
      <c r="Q164" t="s">
        <v>320</v>
      </c>
      <c r="R164" t="s">
        <v>321</v>
      </c>
    </row>
    <row r="165" spans="17:18" x14ac:dyDescent="0.2">
      <c r="Q165" t="s">
        <v>322</v>
      </c>
      <c r="R165" t="s">
        <v>323</v>
      </c>
    </row>
    <row r="166" spans="17:18" x14ac:dyDescent="0.2">
      <c r="Q166" t="s">
        <v>324</v>
      </c>
      <c r="R166" t="s">
        <v>325</v>
      </c>
    </row>
    <row r="167" spans="17:18" x14ac:dyDescent="0.2">
      <c r="Q167" t="s">
        <v>326</v>
      </c>
      <c r="R167" t="s">
        <v>327</v>
      </c>
    </row>
    <row r="168" spans="17:18" x14ac:dyDescent="0.2">
      <c r="Q168" t="s">
        <v>328</v>
      </c>
      <c r="R168" t="s">
        <v>329</v>
      </c>
    </row>
    <row r="169" spans="17:18" x14ac:dyDescent="0.2">
      <c r="Q169" t="s">
        <v>330</v>
      </c>
      <c r="R169" t="s">
        <v>331</v>
      </c>
    </row>
    <row r="170" spans="17:18" x14ac:dyDescent="0.2">
      <c r="Q170" t="s">
        <v>332</v>
      </c>
      <c r="R170" t="s">
        <v>333</v>
      </c>
    </row>
    <row r="171" spans="17:18" x14ac:dyDescent="0.2">
      <c r="Q171" t="s">
        <v>334</v>
      </c>
      <c r="R171" t="s">
        <v>335</v>
      </c>
    </row>
    <row r="172" spans="17:18" x14ac:dyDescent="0.2">
      <c r="Q172" t="s">
        <v>336</v>
      </c>
      <c r="R172" t="s">
        <v>337</v>
      </c>
    </row>
    <row r="173" spans="17:18" x14ac:dyDescent="0.2">
      <c r="Q173" t="s">
        <v>338</v>
      </c>
      <c r="R173" t="s">
        <v>339</v>
      </c>
    </row>
    <row r="174" spans="17:18" x14ac:dyDescent="0.2">
      <c r="Q174" t="s">
        <v>340</v>
      </c>
      <c r="R174" t="s">
        <v>341</v>
      </c>
    </row>
    <row r="175" spans="17:18" x14ac:dyDescent="0.2">
      <c r="Q175" t="s">
        <v>342</v>
      </c>
      <c r="R175" t="s">
        <v>343</v>
      </c>
    </row>
    <row r="176" spans="17:18" x14ac:dyDescent="0.2">
      <c r="Q176" t="s">
        <v>344</v>
      </c>
      <c r="R176" t="s">
        <v>345</v>
      </c>
    </row>
    <row r="177" spans="17:18" x14ac:dyDescent="0.2">
      <c r="Q177" t="s">
        <v>346</v>
      </c>
      <c r="R177" t="s">
        <v>347</v>
      </c>
    </row>
    <row r="178" spans="17:18" x14ac:dyDescent="0.2">
      <c r="Q178" t="s">
        <v>348</v>
      </c>
      <c r="R178" t="s">
        <v>349</v>
      </c>
    </row>
    <row r="179" spans="17:18" x14ac:dyDescent="0.2">
      <c r="Q179" t="s">
        <v>350</v>
      </c>
      <c r="R179" t="s">
        <v>351</v>
      </c>
    </row>
    <row r="180" spans="17:18" x14ac:dyDescent="0.2">
      <c r="Q180" t="s">
        <v>352</v>
      </c>
      <c r="R180" t="s">
        <v>353</v>
      </c>
    </row>
    <row r="181" spans="17:18" x14ac:dyDescent="0.2">
      <c r="Q181" t="s">
        <v>354</v>
      </c>
      <c r="R181" t="s">
        <v>355</v>
      </c>
    </row>
    <row r="182" spans="17:18" x14ac:dyDescent="0.2">
      <c r="Q182" t="s">
        <v>356</v>
      </c>
      <c r="R182" t="s">
        <v>357</v>
      </c>
    </row>
    <row r="183" spans="17:18" x14ac:dyDescent="0.2">
      <c r="Q183" t="s">
        <v>358</v>
      </c>
      <c r="R183" t="s">
        <v>359</v>
      </c>
    </row>
    <row r="184" spans="17:18" x14ac:dyDescent="0.2">
      <c r="Q184" t="s">
        <v>360</v>
      </c>
      <c r="R184" t="s">
        <v>361</v>
      </c>
    </row>
    <row r="185" spans="17:18" x14ac:dyDescent="0.2">
      <c r="Q185" t="s">
        <v>362</v>
      </c>
      <c r="R185" t="s">
        <v>363</v>
      </c>
    </row>
    <row r="186" spans="17:18" x14ac:dyDescent="0.2">
      <c r="Q186" t="s">
        <v>364</v>
      </c>
      <c r="R186" t="s">
        <v>365</v>
      </c>
    </row>
    <row r="187" spans="17:18" x14ac:dyDescent="0.2">
      <c r="Q187" t="s">
        <v>366</v>
      </c>
      <c r="R187" t="s">
        <v>367</v>
      </c>
    </row>
    <row r="188" spans="17:18" x14ac:dyDescent="0.2">
      <c r="Q188" t="s">
        <v>368</v>
      </c>
      <c r="R188" t="s">
        <v>369</v>
      </c>
    </row>
    <row r="189" spans="17:18" x14ac:dyDescent="0.2">
      <c r="Q189" t="s">
        <v>370</v>
      </c>
      <c r="R189" t="s">
        <v>371</v>
      </c>
    </row>
    <row r="190" spans="17:18" x14ac:dyDescent="0.2">
      <c r="Q190" t="s">
        <v>372</v>
      </c>
      <c r="R190" t="s">
        <v>373</v>
      </c>
    </row>
    <row r="191" spans="17:18" x14ac:dyDescent="0.2">
      <c r="Q191" t="s">
        <v>374</v>
      </c>
      <c r="R191" t="s">
        <v>375</v>
      </c>
    </row>
    <row r="192" spans="17:18" x14ac:dyDescent="0.2">
      <c r="Q192" t="s">
        <v>376</v>
      </c>
      <c r="R192" t="s">
        <v>377</v>
      </c>
    </row>
    <row r="193" spans="17:18" x14ac:dyDescent="0.2">
      <c r="Q193" t="s">
        <v>378</v>
      </c>
      <c r="R193" t="s">
        <v>379</v>
      </c>
    </row>
    <row r="194" spans="17:18" x14ac:dyDescent="0.2">
      <c r="Q194" t="s">
        <v>380</v>
      </c>
      <c r="R194" t="s">
        <v>381</v>
      </c>
    </row>
    <row r="195" spans="17:18" x14ac:dyDescent="0.2">
      <c r="Q195" t="s">
        <v>382</v>
      </c>
      <c r="R195" t="s">
        <v>383</v>
      </c>
    </row>
    <row r="196" spans="17:18" x14ac:dyDescent="0.2">
      <c r="Q196" t="s">
        <v>384</v>
      </c>
      <c r="R196" t="s">
        <v>385</v>
      </c>
    </row>
    <row r="197" spans="17:18" x14ac:dyDescent="0.2">
      <c r="Q197" t="s">
        <v>386</v>
      </c>
      <c r="R197" t="s">
        <v>387</v>
      </c>
    </row>
    <row r="198" spans="17:18" x14ac:dyDescent="0.2">
      <c r="Q198" t="s">
        <v>388</v>
      </c>
      <c r="R198" t="s">
        <v>389</v>
      </c>
    </row>
    <row r="199" spans="17:18" x14ac:dyDescent="0.2">
      <c r="Q199" t="s">
        <v>390</v>
      </c>
      <c r="R199" t="s">
        <v>391</v>
      </c>
    </row>
    <row r="200" spans="17:18" x14ac:dyDescent="0.2">
      <c r="Q200" t="s">
        <v>392</v>
      </c>
      <c r="R200" t="s">
        <v>393</v>
      </c>
    </row>
    <row r="201" spans="17:18" x14ac:dyDescent="0.2">
      <c r="Q201" t="s">
        <v>394</v>
      </c>
      <c r="R201" t="s">
        <v>395</v>
      </c>
    </row>
    <row r="202" spans="17:18" x14ac:dyDescent="0.2">
      <c r="Q202" t="s">
        <v>396</v>
      </c>
      <c r="R202" t="s">
        <v>397</v>
      </c>
    </row>
    <row r="203" spans="17:18" x14ac:dyDescent="0.2">
      <c r="Q203" t="s">
        <v>398</v>
      </c>
      <c r="R203" t="s">
        <v>399</v>
      </c>
    </row>
    <row r="204" spans="17:18" x14ac:dyDescent="0.2">
      <c r="Q204" t="s">
        <v>400</v>
      </c>
      <c r="R204" t="s">
        <v>401</v>
      </c>
    </row>
    <row r="205" spans="17:18" x14ac:dyDescent="0.2">
      <c r="Q205" t="s">
        <v>402</v>
      </c>
      <c r="R205" t="s">
        <v>403</v>
      </c>
    </row>
    <row r="206" spans="17:18" x14ac:dyDescent="0.2">
      <c r="Q206" t="s">
        <v>404</v>
      </c>
      <c r="R206" t="s">
        <v>405</v>
      </c>
    </row>
    <row r="207" spans="17:18" x14ac:dyDescent="0.2">
      <c r="Q207" t="s">
        <v>406</v>
      </c>
      <c r="R207" t="s">
        <v>407</v>
      </c>
    </row>
    <row r="208" spans="17:18" x14ac:dyDescent="0.2">
      <c r="Q208" t="s">
        <v>408</v>
      </c>
      <c r="R208" t="s">
        <v>409</v>
      </c>
    </row>
    <row r="209" spans="17:18" x14ac:dyDescent="0.2">
      <c r="Q209" t="s">
        <v>410</v>
      </c>
      <c r="R209" t="s">
        <v>411</v>
      </c>
    </row>
  </sheetData>
  <sheetProtection password="CC35" sheet="1" objects="1" scenarios="1" selectLockedCells="1"/>
  <mergeCells count="18">
    <mergeCell ref="H15:J15"/>
    <mergeCell ref="C32:K35"/>
    <mergeCell ref="D3:I3"/>
    <mergeCell ref="I29:J31"/>
    <mergeCell ref="E28:G28"/>
    <mergeCell ref="C25:E26"/>
    <mergeCell ref="K12:L15"/>
    <mergeCell ref="C6:I7"/>
    <mergeCell ref="K3:L4"/>
    <mergeCell ref="E20:K20"/>
    <mergeCell ref="H24:K24"/>
    <mergeCell ref="H22:K23"/>
    <mergeCell ref="K6:L7"/>
    <mergeCell ref="C24:E24"/>
    <mergeCell ref="D4:I4"/>
    <mergeCell ref="G25:L25"/>
    <mergeCell ref="E12:J12"/>
    <mergeCell ref="E15:F15"/>
  </mergeCells>
  <conditionalFormatting sqref="C24">
    <cfRule type="cellIs" dxfId="5" priority="8" operator="equal">
      <formula>"Select from Dropdown"</formula>
    </cfRule>
  </conditionalFormatting>
  <conditionalFormatting sqref="K6">
    <cfRule type="cellIs" dxfId="4" priority="6" operator="equal">
      <formula>"Form Incomplete"</formula>
    </cfRule>
  </conditionalFormatting>
  <conditionalFormatting sqref="E12:J12">
    <cfRule type="expression" dxfId="3" priority="5">
      <formula>OR($E$15&lt;&gt;"",$H$15&lt;&gt;"")</formula>
    </cfRule>
  </conditionalFormatting>
  <conditionalFormatting sqref="E15:F15 H15:J15">
    <cfRule type="expression" dxfId="2" priority="4">
      <formula>$E$12&lt;&gt;""</formula>
    </cfRule>
  </conditionalFormatting>
  <conditionalFormatting sqref="C20">
    <cfRule type="cellIs" dxfId="1" priority="3" operator="equal">
      <formula>"Select from Dropdown"</formula>
    </cfRule>
  </conditionalFormatting>
  <conditionalFormatting sqref="H24">
    <cfRule type="expression" dxfId="0" priority="1">
      <formula>$F$24&lt;3</formula>
    </cfRule>
  </conditionalFormatting>
  <dataValidations count="10">
    <dataValidation type="list" allowBlank="1" showInputMessage="1" showErrorMessage="1" sqref="C24:E24">
      <formula1>notStatus</formula1>
    </dataValidation>
    <dataValidation type="date" allowBlank="1" showInputMessage="1" showErrorMessage="1" errorTitle="Date only" error="Please only enter a date between 2012-11-01 and todays date in this field." sqref="C28">
      <formula1>41214</formula1>
      <formula2>TODAY()</formula2>
    </dataValidation>
    <dataValidation type="whole" allowBlank="1" showInputMessage="1" showErrorMessage="1" errorTitle="Whole number only" error="Please enter a number between 0-999,999,999,999 in this field." sqref="E28:G28">
      <formula1>0</formula1>
      <formula2>999999999999</formula2>
    </dataValidation>
    <dataValidation type="decimal" allowBlank="1" showInputMessage="1" showErrorMessage="1" errorTitle="Percentage only" error="Please only enter a percentage (i.e. 0.35%) into this field" sqref="I28:J28">
      <formula1>0</formula1>
      <formula2>2</formula2>
    </dataValidation>
    <dataValidation type="list" operator="equal" showInputMessage="1" showErrorMessage="1" errorTitle="Invalid Entry" error="Please select from the dropdown options" sqref="C20">
      <formula1>"Select from dropdown,Sovereign Debt,Uncovered Sovereign Credit Default Swap"</formula1>
    </dataValidation>
    <dataValidation type="textLength" allowBlank="1" showInputMessage="1" showErrorMessage="1" errorTitle="Character Limit" error="Please enter between 4-100 characters" sqref="E12:J12">
      <formula1>4</formula1>
      <formula2>100</formula2>
    </dataValidation>
    <dataValidation type="textLength" allowBlank="1" showInputMessage="1" showErrorMessage="1" errorTitle="Character Limit" error="Please enter between 1-40 characters" sqref="E15:F15 H15:J15">
      <formula1>1</formula1>
      <formula2>40</formula2>
    </dataValidation>
    <dataValidation type="textLength" allowBlank="1" showInputMessage="1" showErrorMessage="1" errorTitle="Character Limit" error="Please enter 300 characters or less" sqref="C32">
      <formula1>0</formula1>
      <formula2>300</formula2>
    </dataValidation>
    <dataValidation type="custom" allowBlank="1" showInputMessage="1" showErrorMessage="1" errorTitle="ID format incorrect" error="Position Holder ID must be 8 alphanumeric characters in the following format – AAA00001" sqref="C12">
      <formula1>AND(LEN(C12)=8,ISERROR(VALUE(LEFT(C12,1))),ISERROR(VALUE(MID(C12,2,1))),ISERROR(VALUE(MID(C12,3,1))),ISNUMBER(VALUE(RIGHT(C12,5))))</formula1>
    </dataValidation>
    <dataValidation type="custom" allowBlank="1" showInputMessage="1" showErrorMessage="1" errorTitle="Submission ID Format" error="Submission ID must be 7 numerical characters e.g. 0000001" sqref="H24">
      <formula1>AND(LEN(H24)=7,ISNUMBER(VALUE(H24)))</formula1>
    </dataValidation>
  </dataValidations>
  <hyperlinks>
    <hyperlink ref="K3:L4" r:id="rId1" display="Link to FCA Short Selling Webpages"/>
  </hyperlinks>
  <pageMargins left="0.7" right="0.7" top="0.75" bottom="0.75" header="0.3" footer="0.3"/>
  <pageSetup paperSize="9" scale="92" orientation="landscape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Shares Notification</vt:lpstr>
      <vt:lpstr>Codes</vt:lpstr>
      <vt:lpstr>countryList</vt:lpstr>
      <vt:lpstr>notifOutput</vt:lpstr>
      <vt:lpstr>notStatus</vt:lpstr>
      <vt:lpstr>regNotif</vt:lpstr>
      <vt:lpstr>statusLookup</vt:lpstr>
      <vt:lpstr>testCell</vt:lpstr>
    </vt:vector>
  </TitlesOfParts>
  <Company>Financial Services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Snow</dc:creator>
  <cp:lastModifiedBy>Adam Snow</cp:lastModifiedBy>
  <cp:lastPrinted>2013-04-04T08:17:21Z</cp:lastPrinted>
  <dcterms:created xsi:type="dcterms:W3CDTF">2013-03-18T11:18:49Z</dcterms:created>
  <dcterms:modified xsi:type="dcterms:W3CDTF">2013-06-13T08:34:40Z</dcterms:modified>
</cp:coreProperties>
</file>